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724BD985-F68B-480E-B924-00EF674EA20A}" xr6:coauthVersionLast="47" xr6:coauthVersionMax="47" xr10:uidLastSave="{00000000-0000-0000-0000-000000000000}"/>
  <bookViews>
    <workbookView xWindow="-120" yWindow="-120" windowWidth="20730" windowHeight="11040" xr2:uid="{00000000-000D-0000-FFFF-FFFF00000000}"/>
  </bookViews>
  <sheets>
    <sheet name="Anexo_01" sheetId="6" r:id="rId1"/>
    <sheet name="Anexo_02" sheetId="7" r:id="rId2"/>
    <sheet name="Anexo_03" sheetId="9" r:id="rId3"/>
    <sheet name="Anexo 04" sheetId="10" r:id="rId4"/>
    <sheet name="Anexo_05" sheetId="11" r:id="rId5"/>
  </sheets>
  <definedNames>
    <definedName name="_xlnm._FilterDatabase" localSheetId="0" hidden="1">Anexo_01!$A$19:$R$152</definedName>
    <definedName name="_xlnm._FilterDatabase" localSheetId="2" hidden="1">Anexo_03!$A$11:$K$1452</definedName>
    <definedName name="_xlnm.Print_Area" localSheetId="3">'Anexo 04'!$A$1:$K$36</definedName>
    <definedName name="_xlnm.Print_Area" localSheetId="0">Anexo_01!$A$1:$O$188</definedName>
    <definedName name="_xlnm.Print_Area" localSheetId="1">Anexo_02!$A$1:$T$34</definedName>
    <definedName name="_xlnm.Print_Area" localSheetId="2">Anexo_03!$A$1:$K$1452</definedName>
    <definedName name="_xlnm.Criteria" localSheetId="0">Anexo_01!$I$19</definedName>
    <definedName name="_xlnm.Print_Titles" localSheetId="0">Anexo_01!$17:$19</definedName>
    <definedName name="_xlnm.Print_Titles" localSheetId="2">Anexo_03!$10:$11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 i="7" l="1"/>
  <c r="C24" i="7"/>
  <c r="E39" i="6" l="1"/>
  <c r="D39" i="6"/>
  <c r="B39" i="6"/>
  <c r="E38" i="6"/>
  <c r="D38" i="6"/>
  <c r="B38" i="6"/>
  <c r="E37" i="6"/>
  <c r="D37" i="6"/>
  <c r="B37" i="6"/>
  <c r="E36" i="6"/>
  <c r="D36" i="6"/>
  <c r="B36" i="6"/>
  <c r="E35" i="6"/>
  <c r="D35" i="6"/>
  <c r="B35" i="6"/>
  <c r="E34" i="6"/>
  <c r="D34" i="6"/>
  <c r="B34" i="6"/>
  <c r="E33" i="6"/>
  <c r="D33" i="6"/>
  <c r="B33" i="6"/>
  <c r="E32" i="6"/>
  <c r="D32" i="6"/>
  <c r="B32" i="6"/>
  <c r="E31" i="6"/>
  <c r="D31" i="6"/>
  <c r="B31" i="6"/>
  <c r="E30" i="6"/>
  <c r="D30" i="6"/>
  <c r="B30" i="6"/>
  <c r="E29" i="6"/>
  <c r="D29" i="6"/>
  <c r="B29" i="6"/>
  <c r="E28" i="6"/>
  <c r="D28" i="6"/>
  <c r="B28" i="6"/>
  <c r="E27" i="6"/>
  <c r="D27" i="6"/>
  <c r="B27" i="6"/>
  <c r="E26" i="6"/>
  <c r="D26" i="6"/>
  <c r="B26" i="6"/>
  <c r="E25" i="6"/>
  <c r="D25" i="6"/>
  <c r="B25" i="6"/>
  <c r="E24" i="6"/>
  <c r="D24" i="6"/>
  <c r="B24" i="6"/>
  <c r="E23" i="6"/>
  <c r="D23" i="6"/>
  <c r="B23" i="6"/>
  <c r="E22" i="6"/>
  <c r="D22" i="6"/>
  <c r="B22" i="6"/>
  <c r="E21" i="6"/>
  <c r="D21" i="6"/>
  <c r="B21" i="6"/>
  <c r="E20" i="6"/>
  <c r="D20" i="6"/>
  <c r="J21" i="6" l="1"/>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20" i="6"/>
  <c r="C34" i="9" l="1"/>
  <c r="I13" i="9" l="1"/>
  <c r="I14" i="9"/>
  <c r="I15" i="9"/>
  <c r="I16" i="9"/>
  <c r="I17" i="9"/>
  <c r="I18" i="9"/>
  <c r="I19" i="9"/>
  <c r="I20" i="9"/>
  <c r="I12" i="9"/>
  <c r="I150" i="6"/>
  <c r="E1452" i="9" l="1"/>
  <c r="F1452" i="9"/>
  <c r="G1452" i="9"/>
  <c r="H1452" i="9"/>
  <c r="B40" i="6" l="1"/>
  <c r="D1452" i="9" l="1"/>
  <c r="C30" i="9" l="1"/>
  <c r="B47" i="7" l="1"/>
  <c r="B50" i="7"/>
  <c r="B51" i="7"/>
  <c r="B52" i="7"/>
  <c r="B53" i="7"/>
  <c r="B54" i="7"/>
  <c r="B55" i="7"/>
  <c r="B56" i="7"/>
  <c r="B57" i="7"/>
  <c r="B58" i="7"/>
  <c r="C1447" i="9"/>
  <c r="C1445" i="9"/>
  <c r="C1444" i="9"/>
  <c r="C1443" i="9"/>
  <c r="C1438" i="9"/>
  <c r="C1436" i="9"/>
  <c r="C1435" i="9"/>
  <c r="C1434" i="9"/>
  <c r="C1429" i="9"/>
  <c r="C1427" i="9"/>
  <c r="C1426" i="9"/>
  <c r="C1425" i="9"/>
  <c r="C1420" i="9"/>
  <c r="C1418" i="9"/>
  <c r="C1417" i="9"/>
  <c r="C1416" i="9"/>
  <c r="C1411" i="9"/>
  <c r="C1409" i="9"/>
  <c r="C1408" i="9"/>
  <c r="C1407" i="9"/>
  <c r="C1402" i="9"/>
  <c r="C1400" i="9"/>
  <c r="C1399" i="9"/>
  <c r="C1398" i="9"/>
  <c r="C1393" i="9"/>
  <c r="C1391" i="9"/>
  <c r="C1390" i="9"/>
  <c r="C1389" i="9"/>
  <c r="C1384" i="9"/>
  <c r="C1382" i="9"/>
  <c r="C1381" i="9"/>
  <c r="C1380" i="9"/>
  <c r="C1375" i="9"/>
  <c r="C1373" i="9"/>
  <c r="C1372" i="9"/>
  <c r="C1371" i="9"/>
  <c r="C1366" i="9"/>
  <c r="C1364" i="9"/>
  <c r="C1363" i="9"/>
  <c r="C1362" i="9"/>
  <c r="C1357" i="9"/>
  <c r="C1355" i="9"/>
  <c r="C1354" i="9"/>
  <c r="C1353" i="9"/>
  <c r="C1348" i="9"/>
  <c r="C1346" i="9"/>
  <c r="C1345" i="9"/>
  <c r="C1344" i="9"/>
  <c r="C1339" i="9"/>
  <c r="C1337" i="9"/>
  <c r="C1336" i="9"/>
  <c r="C1335" i="9"/>
  <c r="C1330" i="9"/>
  <c r="C1328" i="9"/>
  <c r="C1327" i="9"/>
  <c r="C1326" i="9"/>
  <c r="C1321" i="9"/>
  <c r="C1319" i="9"/>
  <c r="C1318" i="9"/>
  <c r="C1317" i="9"/>
  <c r="C1312" i="9"/>
  <c r="C1310" i="9"/>
  <c r="C1309" i="9"/>
  <c r="C1308" i="9"/>
  <c r="C1303" i="9"/>
  <c r="C1301" i="9"/>
  <c r="C1300" i="9"/>
  <c r="C1299" i="9"/>
  <c r="C1294" i="9"/>
  <c r="C1292" i="9"/>
  <c r="C1291" i="9"/>
  <c r="C1290" i="9"/>
  <c r="C1285" i="9"/>
  <c r="C1283" i="9"/>
  <c r="C1282" i="9"/>
  <c r="C1281" i="9"/>
  <c r="C1276" i="9"/>
  <c r="C1274" i="9"/>
  <c r="C1273" i="9"/>
  <c r="C1272" i="9"/>
  <c r="C1267" i="9"/>
  <c r="C1265" i="9"/>
  <c r="C1264" i="9"/>
  <c r="C1263" i="9"/>
  <c r="C1258" i="9"/>
  <c r="C1256" i="9"/>
  <c r="C1255" i="9"/>
  <c r="C1254" i="9"/>
  <c r="C1249" i="9"/>
  <c r="C1247" i="9"/>
  <c r="C1246" i="9"/>
  <c r="C1245" i="9"/>
  <c r="C1240" i="9"/>
  <c r="C1238" i="9"/>
  <c r="C1237" i="9"/>
  <c r="C1236" i="9"/>
  <c r="C1231" i="9" l="1"/>
  <c r="C1229" i="9"/>
  <c r="C1228" i="9"/>
  <c r="C1227" i="9"/>
  <c r="C1222" i="9"/>
  <c r="C1220" i="9"/>
  <c r="C1219" i="9"/>
  <c r="C1218" i="9"/>
  <c r="C1213" i="9"/>
  <c r="C1211" i="9"/>
  <c r="C1210" i="9"/>
  <c r="C1209" i="9"/>
  <c r="C1204" i="9"/>
  <c r="C1202" i="9"/>
  <c r="C1201" i="9"/>
  <c r="C1200" i="9"/>
  <c r="C1195" i="9"/>
  <c r="C1193" i="9"/>
  <c r="C1192" i="9"/>
  <c r="C1191" i="9"/>
  <c r="C1186" i="9"/>
  <c r="C1184" i="9"/>
  <c r="C1183" i="9"/>
  <c r="C1182" i="9"/>
  <c r="I1451" i="9"/>
  <c r="I1450" i="9"/>
  <c r="I1449" i="9"/>
  <c r="I1448" i="9"/>
  <c r="I1447" i="9"/>
  <c r="I1446" i="9"/>
  <c r="I1445" i="9"/>
  <c r="I1444" i="9"/>
  <c r="I1443" i="9"/>
  <c r="I1442" i="9"/>
  <c r="I1441" i="9"/>
  <c r="I1440" i="9"/>
  <c r="I1439" i="9"/>
  <c r="I1438" i="9"/>
  <c r="I1437" i="9"/>
  <c r="I1436" i="9"/>
  <c r="I1435" i="9"/>
  <c r="I1434" i="9"/>
  <c r="I1433" i="9"/>
  <c r="I1432" i="9"/>
  <c r="I1431" i="9"/>
  <c r="I1430" i="9"/>
  <c r="I1429" i="9"/>
  <c r="I1428" i="9"/>
  <c r="I1427" i="9"/>
  <c r="I1426" i="9"/>
  <c r="I1425" i="9"/>
  <c r="I1424" i="9"/>
  <c r="I1423" i="9"/>
  <c r="I1422" i="9"/>
  <c r="I1421" i="9"/>
  <c r="I1420" i="9"/>
  <c r="I1419" i="9"/>
  <c r="I1418" i="9"/>
  <c r="I1417" i="9"/>
  <c r="I1416" i="9"/>
  <c r="I1415" i="9"/>
  <c r="I1414" i="9"/>
  <c r="I1413" i="9"/>
  <c r="I1412" i="9"/>
  <c r="I1411" i="9"/>
  <c r="I1410" i="9"/>
  <c r="I1409" i="9"/>
  <c r="I1408" i="9"/>
  <c r="I1407" i="9"/>
  <c r="I1406" i="9"/>
  <c r="I1405" i="9"/>
  <c r="I1404" i="9"/>
  <c r="I1403" i="9"/>
  <c r="I1402" i="9"/>
  <c r="I1401" i="9"/>
  <c r="I1400" i="9"/>
  <c r="I1399" i="9"/>
  <c r="I1398" i="9"/>
  <c r="I1397" i="9"/>
  <c r="I1396" i="9"/>
  <c r="I1395" i="9"/>
  <c r="I1394" i="9"/>
  <c r="I1393" i="9"/>
  <c r="I1392" i="9"/>
  <c r="I1391" i="9"/>
  <c r="I1390" i="9"/>
  <c r="I1389" i="9"/>
  <c r="I1388" i="9"/>
  <c r="I1387" i="9"/>
  <c r="I1386" i="9"/>
  <c r="I1385" i="9"/>
  <c r="I1384" i="9"/>
  <c r="I1383" i="9"/>
  <c r="I1382" i="9"/>
  <c r="I1381" i="9"/>
  <c r="I1380" i="9"/>
  <c r="I1379" i="9"/>
  <c r="I1378" i="9"/>
  <c r="I1377" i="9"/>
  <c r="I1376" i="9"/>
  <c r="I1375" i="9"/>
  <c r="I1374" i="9"/>
  <c r="I1373" i="9"/>
  <c r="I1372" i="9"/>
  <c r="I1371" i="9"/>
  <c r="I1370" i="9"/>
  <c r="I1369" i="9"/>
  <c r="I1368" i="9"/>
  <c r="I1367" i="9"/>
  <c r="I1366" i="9"/>
  <c r="I1365" i="9"/>
  <c r="I1364" i="9"/>
  <c r="I1363" i="9"/>
  <c r="I1362" i="9"/>
  <c r="C1177" i="9"/>
  <c r="C1173" i="9"/>
  <c r="C1168" i="9"/>
  <c r="C1164" i="9"/>
  <c r="C1159" i="9"/>
  <c r="C1155" i="9"/>
  <c r="C1150" i="9"/>
  <c r="C1146" i="9"/>
  <c r="C1141" i="9"/>
  <c r="C1137" i="9"/>
  <c r="C1132" i="9"/>
  <c r="C1128" i="9"/>
  <c r="C1123" i="9"/>
  <c r="C1119" i="9"/>
  <c r="C1114" i="9"/>
  <c r="C1110" i="9"/>
  <c r="C1105" i="9"/>
  <c r="C1101" i="9"/>
  <c r="C1096" i="9"/>
  <c r="C1092" i="9"/>
  <c r="C1087" i="9"/>
  <c r="C1083" i="9"/>
  <c r="C1078" i="9"/>
  <c r="C1074" i="9"/>
  <c r="C1069" i="9"/>
  <c r="C1065" i="9"/>
  <c r="C1060" i="9"/>
  <c r="C1056" i="9"/>
  <c r="C1051" i="9"/>
  <c r="C1047" i="9"/>
  <c r="C1042" i="9"/>
  <c r="C1038" i="9"/>
  <c r="C1033" i="9"/>
  <c r="C1029" i="9"/>
  <c r="C1024" i="9"/>
  <c r="C1020" i="9"/>
  <c r="C1015" i="9"/>
  <c r="C1011" i="9"/>
  <c r="C1006" i="9"/>
  <c r="C1002" i="9"/>
  <c r="C997" i="9"/>
  <c r="C993" i="9"/>
  <c r="C988" i="9"/>
  <c r="C984" i="9"/>
  <c r="C979" i="9"/>
  <c r="C975" i="9"/>
  <c r="C970" i="9"/>
  <c r="C966" i="9"/>
  <c r="C961" i="9"/>
  <c r="C957" i="9"/>
  <c r="C952" i="9"/>
  <c r="C948" i="9"/>
  <c r="C943" i="9"/>
  <c r="C939" i="9"/>
  <c r="C934" i="9"/>
  <c r="C930" i="9"/>
  <c r="C925" i="9"/>
  <c r="C921" i="9"/>
  <c r="C916" i="9"/>
  <c r="C912" i="9"/>
  <c r="C907" i="9"/>
  <c r="C903" i="9"/>
  <c r="C898" i="9"/>
  <c r="C894" i="9"/>
  <c r="C889" i="9"/>
  <c r="C885" i="9"/>
  <c r="C880" i="9"/>
  <c r="C876" i="9"/>
  <c r="C871" i="9"/>
  <c r="C867" i="9"/>
  <c r="C862" i="9"/>
  <c r="C858" i="9"/>
  <c r="C853" i="9"/>
  <c r="C849" i="9"/>
  <c r="C844" i="9"/>
  <c r="C840" i="9"/>
  <c r="C835" i="9"/>
  <c r="C831" i="9"/>
  <c r="C826" i="9"/>
  <c r="C822" i="9"/>
  <c r="C817" i="9"/>
  <c r="C813" i="9"/>
  <c r="C808" i="9"/>
  <c r="C804" i="9"/>
  <c r="C799" i="9"/>
  <c r="C795" i="9"/>
  <c r="C790" i="9"/>
  <c r="C786" i="9"/>
  <c r="C781" i="9"/>
  <c r="C777" i="9"/>
  <c r="C772" i="9"/>
  <c r="C768" i="9"/>
  <c r="C763" i="9"/>
  <c r="C759" i="9"/>
  <c r="C754" i="9"/>
  <c r="C750" i="9"/>
  <c r="C745" i="9"/>
  <c r="C741" i="9"/>
  <c r="C736" i="9"/>
  <c r="C732" i="9"/>
  <c r="C727" i="9"/>
  <c r="C723" i="9"/>
  <c r="C718" i="9"/>
  <c r="C714" i="9"/>
  <c r="C709" i="9"/>
  <c r="C705" i="9"/>
  <c r="C700" i="9"/>
  <c r="C696" i="9"/>
  <c r="C691" i="9"/>
  <c r="C687" i="9"/>
  <c r="C682" i="9"/>
  <c r="C678" i="9"/>
  <c r="C673" i="9"/>
  <c r="C669" i="9"/>
  <c r="C664" i="9"/>
  <c r="C660" i="9"/>
  <c r="C655" i="9"/>
  <c r="C651" i="9"/>
  <c r="C646" i="9"/>
  <c r="C642" i="9"/>
  <c r="C637" i="9"/>
  <c r="C628" i="9"/>
  <c r="C619" i="9"/>
  <c r="C610" i="9"/>
  <c r="C601" i="9"/>
  <c r="C592" i="9"/>
  <c r="C583" i="9"/>
  <c r="C574" i="9"/>
  <c r="C565" i="9"/>
  <c r="C556" i="9"/>
  <c r="C547" i="9"/>
  <c r="C538" i="9"/>
  <c r="C529" i="9"/>
  <c r="C520" i="9"/>
  <c r="C511" i="9"/>
  <c r="C502" i="9"/>
  <c r="C493" i="9"/>
  <c r="C484" i="9"/>
  <c r="C475" i="9"/>
  <c r="C466" i="9"/>
  <c r="C457" i="9"/>
  <c r="C448" i="9"/>
  <c r="C439" i="9"/>
  <c r="C430" i="9"/>
  <c r="C421" i="9"/>
  <c r="C412" i="9"/>
  <c r="C403" i="9"/>
  <c r="C394" i="9"/>
  <c r="C385" i="9"/>
  <c r="C376" i="9"/>
  <c r="C367" i="9"/>
  <c r="C358" i="9"/>
  <c r="C349" i="9"/>
  <c r="C340" i="9"/>
  <c r="C331" i="9"/>
  <c r="C322" i="9"/>
  <c r="C313" i="9"/>
  <c r="C304" i="9"/>
  <c r="C295" i="9"/>
  <c r="C286" i="9"/>
  <c r="C277" i="9"/>
  <c r="C268" i="9"/>
  <c r="C259" i="9"/>
  <c r="C250" i="9"/>
  <c r="C241" i="9"/>
  <c r="C232" i="9"/>
  <c r="C223" i="9"/>
  <c r="C214" i="9"/>
  <c r="C205" i="9"/>
  <c r="C196" i="9"/>
  <c r="C187" i="9"/>
  <c r="C178" i="9"/>
  <c r="C169" i="9"/>
  <c r="C160" i="9"/>
  <c r="C151" i="9"/>
  <c r="C142" i="9"/>
  <c r="C133" i="9"/>
  <c r="C124" i="9"/>
  <c r="C115" i="9"/>
  <c r="C106" i="9"/>
  <c r="C97" i="9"/>
  <c r="C88" i="9"/>
  <c r="C79" i="9"/>
  <c r="C70" i="9"/>
  <c r="C61" i="9"/>
  <c r="C52" i="9"/>
  <c r="C43" i="9"/>
  <c r="C25" i="9"/>
  <c r="C16" i="9"/>
  <c r="L185" i="6"/>
  <c r="K1434" i="9" l="1"/>
  <c r="K1443" i="9"/>
  <c r="K1362" i="9"/>
  <c r="K1389" i="9"/>
  <c r="K1398" i="9"/>
  <c r="K1407" i="9"/>
  <c r="K1416" i="9"/>
  <c r="K1425" i="9"/>
  <c r="K1371" i="9"/>
  <c r="K1380" i="9"/>
  <c r="I13" i="11"/>
  <c r="O34" i="7"/>
  <c r="L34" i="7"/>
  <c r="I34" i="7"/>
  <c r="F34" i="7"/>
  <c r="C34" i="7"/>
  <c r="E7" i="11" l="1"/>
  <c r="B7" i="11"/>
  <c r="B8" i="11"/>
  <c r="B9" i="11"/>
  <c r="B10" i="11"/>
  <c r="B6" i="11"/>
  <c r="I21" i="10"/>
  <c r="C8" i="10"/>
  <c r="A11" i="10"/>
  <c r="A10" i="10"/>
  <c r="A9" i="10"/>
  <c r="A8" i="10"/>
  <c r="A7" i="10"/>
  <c r="C633" i="9"/>
  <c r="C624" i="9"/>
  <c r="C615" i="9"/>
  <c r="C606" i="9"/>
  <c r="C597" i="9"/>
  <c r="C588" i="9"/>
  <c r="C579" i="9"/>
  <c r="C570" i="9"/>
  <c r="C561" i="9"/>
  <c r="C552" i="9"/>
  <c r="C543" i="9"/>
  <c r="C534" i="9"/>
  <c r="C525" i="9"/>
  <c r="C516" i="9"/>
  <c r="C507" i="9"/>
  <c r="C498" i="9"/>
  <c r="C489" i="9"/>
  <c r="C480" i="9"/>
  <c r="C471" i="9"/>
  <c r="C462" i="9"/>
  <c r="C453" i="9"/>
  <c r="C444" i="9"/>
  <c r="C435" i="9"/>
  <c r="C426" i="9"/>
  <c r="C417" i="9"/>
  <c r="C408" i="9"/>
  <c r="C399" i="9"/>
  <c r="C390" i="9"/>
  <c r="C381" i="9"/>
  <c r="C372" i="9"/>
  <c r="C363" i="9"/>
  <c r="C354" i="9"/>
  <c r="C345" i="9"/>
  <c r="C336" i="9"/>
  <c r="C327" i="9"/>
  <c r="C318" i="9"/>
  <c r="C309" i="9"/>
  <c r="C300" i="9"/>
  <c r="C291" i="9"/>
  <c r="C282" i="9"/>
  <c r="C273" i="9"/>
  <c r="C264" i="9"/>
  <c r="C255" i="9"/>
  <c r="C246" i="9"/>
  <c r="C237" i="9"/>
  <c r="C228" i="9"/>
  <c r="C219" i="9"/>
  <c r="C210" i="9"/>
  <c r="C201" i="9"/>
  <c r="C192" i="9"/>
  <c r="C183" i="9"/>
  <c r="C174" i="9"/>
  <c r="C165" i="9"/>
  <c r="C156" i="9"/>
  <c r="C147" i="9"/>
  <c r="C138" i="9"/>
  <c r="C129" i="9"/>
  <c r="C120" i="9"/>
  <c r="C111" i="9"/>
  <c r="C102" i="9"/>
  <c r="C93" i="9"/>
  <c r="C84" i="9"/>
  <c r="C75" i="9"/>
  <c r="C66" i="9"/>
  <c r="C57" i="9"/>
  <c r="C48" i="9"/>
  <c r="C39" i="9"/>
  <c r="I1361" i="9"/>
  <c r="I1360" i="9"/>
  <c r="I1359" i="9"/>
  <c r="I1358" i="9"/>
  <c r="I1357" i="9"/>
  <c r="I1356" i="9"/>
  <c r="I1355" i="9"/>
  <c r="I1354" i="9"/>
  <c r="I1353" i="9"/>
  <c r="I1352" i="9"/>
  <c r="I1351" i="9"/>
  <c r="I1350" i="9"/>
  <c r="I1349" i="9"/>
  <c r="I1348" i="9"/>
  <c r="I1347" i="9"/>
  <c r="I1346" i="9"/>
  <c r="I1345" i="9"/>
  <c r="I1344" i="9"/>
  <c r="I1343" i="9"/>
  <c r="I1342" i="9"/>
  <c r="I1341" i="9"/>
  <c r="I1340" i="9"/>
  <c r="I1339" i="9"/>
  <c r="I1338" i="9"/>
  <c r="I1337" i="9"/>
  <c r="I1336" i="9"/>
  <c r="I1335" i="9"/>
  <c r="I1334" i="9"/>
  <c r="I1333" i="9"/>
  <c r="I1332" i="9"/>
  <c r="I1331" i="9"/>
  <c r="I1330" i="9"/>
  <c r="I1329" i="9"/>
  <c r="I1328" i="9"/>
  <c r="I1327" i="9"/>
  <c r="I1326" i="9"/>
  <c r="I1325" i="9"/>
  <c r="I1324" i="9"/>
  <c r="I1323" i="9"/>
  <c r="I1322" i="9"/>
  <c r="I1321" i="9"/>
  <c r="I1320" i="9"/>
  <c r="I1319" i="9"/>
  <c r="I1318" i="9"/>
  <c r="I1317" i="9"/>
  <c r="I1316" i="9"/>
  <c r="I1315" i="9"/>
  <c r="I1314" i="9"/>
  <c r="I1313" i="9"/>
  <c r="I1312" i="9"/>
  <c r="I1311" i="9"/>
  <c r="I1310" i="9"/>
  <c r="I1309" i="9"/>
  <c r="I1308" i="9"/>
  <c r="I1307" i="9"/>
  <c r="I1306" i="9"/>
  <c r="I1305" i="9"/>
  <c r="I1304" i="9"/>
  <c r="I1303" i="9"/>
  <c r="I1302" i="9"/>
  <c r="I1301" i="9"/>
  <c r="I1300" i="9"/>
  <c r="I1299" i="9"/>
  <c r="I1298" i="9"/>
  <c r="I1297" i="9"/>
  <c r="I1296" i="9"/>
  <c r="I1295" i="9"/>
  <c r="I1294" i="9"/>
  <c r="I1293" i="9"/>
  <c r="I1292" i="9"/>
  <c r="I1291" i="9"/>
  <c r="I1290" i="9"/>
  <c r="I1289" i="9"/>
  <c r="I1288" i="9"/>
  <c r="I1287" i="9"/>
  <c r="I1286" i="9"/>
  <c r="I1285" i="9"/>
  <c r="I1284" i="9"/>
  <c r="I1283" i="9"/>
  <c r="I1282" i="9"/>
  <c r="I1281" i="9"/>
  <c r="I1280" i="9"/>
  <c r="I1279" i="9"/>
  <c r="I1278" i="9"/>
  <c r="I1277" i="9"/>
  <c r="I1276" i="9"/>
  <c r="I1275" i="9"/>
  <c r="I1274" i="9"/>
  <c r="I1273" i="9"/>
  <c r="I1272" i="9"/>
  <c r="I1271" i="9"/>
  <c r="I1270" i="9"/>
  <c r="I1269" i="9"/>
  <c r="I1268" i="9"/>
  <c r="I1267" i="9"/>
  <c r="I1266" i="9"/>
  <c r="I1265" i="9"/>
  <c r="I1264" i="9"/>
  <c r="I1263" i="9"/>
  <c r="I1262" i="9"/>
  <c r="I1261" i="9"/>
  <c r="I1260" i="9"/>
  <c r="I1259" i="9"/>
  <c r="I1258" i="9"/>
  <c r="I1257" i="9"/>
  <c r="I1256" i="9"/>
  <c r="I1255" i="9"/>
  <c r="I1254" i="9"/>
  <c r="I1253" i="9"/>
  <c r="I1252" i="9"/>
  <c r="I1251" i="9"/>
  <c r="I1250" i="9"/>
  <c r="I1249" i="9"/>
  <c r="I1248" i="9"/>
  <c r="I1247" i="9"/>
  <c r="I1246" i="9"/>
  <c r="I1245" i="9"/>
  <c r="I1244" i="9"/>
  <c r="I1243" i="9"/>
  <c r="I1242" i="9"/>
  <c r="I1241" i="9"/>
  <c r="I1240" i="9"/>
  <c r="I1239" i="9"/>
  <c r="I1238" i="9"/>
  <c r="I1237" i="9"/>
  <c r="I1236" i="9"/>
  <c r="I1235" i="9"/>
  <c r="I1234" i="9"/>
  <c r="I1233" i="9"/>
  <c r="I1232" i="9"/>
  <c r="I1231" i="9"/>
  <c r="I1230" i="9"/>
  <c r="I1229" i="9"/>
  <c r="I1228" i="9"/>
  <c r="I1227" i="9"/>
  <c r="I1226" i="9"/>
  <c r="I1225" i="9"/>
  <c r="I1224" i="9"/>
  <c r="I1223" i="9"/>
  <c r="I1222" i="9"/>
  <c r="I1221" i="9"/>
  <c r="I1220" i="9"/>
  <c r="I1219" i="9"/>
  <c r="I1218" i="9"/>
  <c r="I1217" i="9"/>
  <c r="I1216" i="9"/>
  <c r="I1215" i="9"/>
  <c r="I1214" i="9"/>
  <c r="I1213" i="9"/>
  <c r="I1212" i="9"/>
  <c r="I1211" i="9"/>
  <c r="I1210" i="9"/>
  <c r="I1209" i="9"/>
  <c r="I1208" i="9"/>
  <c r="I1207" i="9"/>
  <c r="I1206" i="9"/>
  <c r="I1205" i="9"/>
  <c r="I1204" i="9"/>
  <c r="I1203" i="9"/>
  <c r="I1202" i="9"/>
  <c r="I1201" i="9"/>
  <c r="I1200" i="9"/>
  <c r="I1199" i="9"/>
  <c r="I1198" i="9"/>
  <c r="I1197" i="9"/>
  <c r="I1196" i="9"/>
  <c r="I1195" i="9"/>
  <c r="I1194" i="9"/>
  <c r="I1193" i="9"/>
  <c r="I1192" i="9"/>
  <c r="I1191" i="9"/>
  <c r="I1190" i="9"/>
  <c r="I1189" i="9"/>
  <c r="I1188" i="9"/>
  <c r="I1187" i="9"/>
  <c r="I1186" i="9"/>
  <c r="I1185" i="9"/>
  <c r="I1184" i="9"/>
  <c r="I1183" i="9"/>
  <c r="I1182" i="9"/>
  <c r="I1181" i="9"/>
  <c r="I1180" i="9"/>
  <c r="I1179" i="9"/>
  <c r="I1178" i="9"/>
  <c r="I1177" i="9"/>
  <c r="I1176" i="9"/>
  <c r="I1175" i="9"/>
  <c r="I1174" i="9"/>
  <c r="I1173" i="9"/>
  <c r="I1172" i="9"/>
  <c r="I1171" i="9"/>
  <c r="I1170" i="9"/>
  <c r="I1169" i="9"/>
  <c r="I1168" i="9"/>
  <c r="I1167" i="9"/>
  <c r="I1166" i="9"/>
  <c r="I1165" i="9"/>
  <c r="I1164" i="9"/>
  <c r="I1163" i="9"/>
  <c r="I1162" i="9"/>
  <c r="I1161" i="9"/>
  <c r="I1160" i="9"/>
  <c r="I1159" i="9"/>
  <c r="I1158" i="9"/>
  <c r="I1157" i="9"/>
  <c r="I1156" i="9"/>
  <c r="I1155" i="9"/>
  <c r="I1154" i="9"/>
  <c r="I1153" i="9"/>
  <c r="I1152" i="9"/>
  <c r="I1151" i="9"/>
  <c r="I1150" i="9"/>
  <c r="I1149" i="9"/>
  <c r="I1148" i="9"/>
  <c r="I1147" i="9"/>
  <c r="I1146" i="9"/>
  <c r="I1145" i="9"/>
  <c r="I1144" i="9"/>
  <c r="I1143" i="9"/>
  <c r="I1142" i="9"/>
  <c r="I1141" i="9"/>
  <c r="I1140" i="9"/>
  <c r="I1139" i="9"/>
  <c r="I1138" i="9"/>
  <c r="I1137" i="9"/>
  <c r="I1136" i="9"/>
  <c r="I1135" i="9"/>
  <c r="I1134" i="9"/>
  <c r="I1133" i="9"/>
  <c r="I1132" i="9"/>
  <c r="I1131" i="9"/>
  <c r="I1130" i="9"/>
  <c r="I1129" i="9"/>
  <c r="I1128" i="9"/>
  <c r="I1127" i="9"/>
  <c r="I1126" i="9"/>
  <c r="I1125" i="9"/>
  <c r="I1124" i="9"/>
  <c r="I1123" i="9"/>
  <c r="I1122" i="9"/>
  <c r="I1121" i="9"/>
  <c r="I1120" i="9"/>
  <c r="I1119" i="9"/>
  <c r="I1118" i="9"/>
  <c r="I1117" i="9"/>
  <c r="I1116" i="9"/>
  <c r="I1115" i="9"/>
  <c r="I1114" i="9"/>
  <c r="I1113" i="9"/>
  <c r="I1112" i="9"/>
  <c r="I1111" i="9"/>
  <c r="I1110" i="9"/>
  <c r="I1109" i="9"/>
  <c r="I1108" i="9"/>
  <c r="I1107" i="9"/>
  <c r="I1106" i="9"/>
  <c r="I1105" i="9"/>
  <c r="I1104" i="9"/>
  <c r="I1103" i="9"/>
  <c r="I1102" i="9"/>
  <c r="I1101" i="9"/>
  <c r="I1100" i="9"/>
  <c r="I1099" i="9"/>
  <c r="I1098" i="9"/>
  <c r="I1097" i="9"/>
  <c r="I1096" i="9"/>
  <c r="I1095" i="9"/>
  <c r="I1094" i="9"/>
  <c r="I1093" i="9"/>
  <c r="I1092" i="9"/>
  <c r="I1091" i="9"/>
  <c r="I1090" i="9"/>
  <c r="I1089" i="9"/>
  <c r="I1088" i="9"/>
  <c r="I1087" i="9"/>
  <c r="I1086" i="9"/>
  <c r="I1085" i="9"/>
  <c r="I1084" i="9"/>
  <c r="I1083" i="9"/>
  <c r="I1082" i="9"/>
  <c r="I1081" i="9"/>
  <c r="I1080" i="9"/>
  <c r="I1079" i="9"/>
  <c r="I1078" i="9"/>
  <c r="I1077" i="9"/>
  <c r="I1076" i="9"/>
  <c r="I1075" i="9"/>
  <c r="I1074" i="9"/>
  <c r="I1073" i="9"/>
  <c r="I1072" i="9"/>
  <c r="I1071" i="9"/>
  <c r="I1070" i="9"/>
  <c r="I1069" i="9"/>
  <c r="I1068" i="9"/>
  <c r="I1067" i="9"/>
  <c r="I1066" i="9"/>
  <c r="I1065" i="9"/>
  <c r="I1064" i="9"/>
  <c r="I1063" i="9"/>
  <c r="I1062" i="9"/>
  <c r="I1061" i="9"/>
  <c r="I1060" i="9"/>
  <c r="I1059" i="9"/>
  <c r="I1058" i="9"/>
  <c r="I1057" i="9"/>
  <c r="I1056" i="9"/>
  <c r="I1055" i="9"/>
  <c r="I1054" i="9"/>
  <c r="I1053" i="9"/>
  <c r="I1052" i="9"/>
  <c r="I1051" i="9"/>
  <c r="I1050" i="9"/>
  <c r="I1049" i="9"/>
  <c r="I1048" i="9"/>
  <c r="I1047" i="9"/>
  <c r="I1046" i="9"/>
  <c r="I1045" i="9"/>
  <c r="I1044" i="9"/>
  <c r="I1043" i="9"/>
  <c r="I1042" i="9"/>
  <c r="I1041" i="9"/>
  <c r="I1040" i="9"/>
  <c r="I1039" i="9"/>
  <c r="I1038" i="9"/>
  <c r="I1037" i="9"/>
  <c r="I1036" i="9"/>
  <c r="I1035" i="9"/>
  <c r="I1034" i="9"/>
  <c r="I1033" i="9"/>
  <c r="I1032" i="9"/>
  <c r="I1031" i="9"/>
  <c r="I1030" i="9"/>
  <c r="I1029" i="9"/>
  <c r="I1028" i="9"/>
  <c r="I1027" i="9"/>
  <c r="I1026" i="9"/>
  <c r="I1025" i="9"/>
  <c r="I1024" i="9"/>
  <c r="I1023" i="9"/>
  <c r="I1022" i="9"/>
  <c r="I1021" i="9"/>
  <c r="I1020" i="9"/>
  <c r="I1019" i="9"/>
  <c r="I1018" i="9"/>
  <c r="I1017" i="9"/>
  <c r="I1016" i="9"/>
  <c r="I1015" i="9"/>
  <c r="I1014" i="9"/>
  <c r="I1013" i="9"/>
  <c r="I1012" i="9"/>
  <c r="I1011" i="9"/>
  <c r="I1010" i="9"/>
  <c r="I1009" i="9"/>
  <c r="I1008" i="9"/>
  <c r="I1007" i="9"/>
  <c r="I1006" i="9"/>
  <c r="I1005" i="9"/>
  <c r="I1004" i="9"/>
  <c r="I1003" i="9"/>
  <c r="I1002" i="9"/>
  <c r="I1001" i="9"/>
  <c r="I1000" i="9"/>
  <c r="I999" i="9"/>
  <c r="I998" i="9"/>
  <c r="I997" i="9"/>
  <c r="I996" i="9"/>
  <c r="I995" i="9"/>
  <c r="I994" i="9"/>
  <c r="I993" i="9"/>
  <c r="I992" i="9"/>
  <c r="I991" i="9"/>
  <c r="I990" i="9"/>
  <c r="I989" i="9"/>
  <c r="I988" i="9"/>
  <c r="I987" i="9"/>
  <c r="I986" i="9"/>
  <c r="I985" i="9"/>
  <c r="I984" i="9"/>
  <c r="I983" i="9"/>
  <c r="I982" i="9"/>
  <c r="I981" i="9"/>
  <c r="I980" i="9"/>
  <c r="I979" i="9"/>
  <c r="I978" i="9"/>
  <c r="I977" i="9"/>
  <c r="I976" i="9"/>
  <c r="I975" i="9"/>
  <c r="I974" i="9"/>
  <c r="I973" i="9"/>
  <c r="I972" i="9"/>
  <c r="I971" i="9"/>
  <c r="I970" i="9"/>
  <c r="I969" i="9"/>
  <c r="I968" i="9"/>
  <c r="I967" i="9"/>
  <c r="I966" i="9"/>
  <c r="I965" i="9"/>
  <c r="I964" i="9"/>
  <c r="I963" i="9"/>
  <c r="I962" i="9"/>
  <c r="I961" i="9"/>
  <c r="I960" i="9"/>
  <c r="I959" i="9"/>
  <c r="I958" i="9"/>
  <c r="I957" i="9"/>
  <c r="I956" i="9"/>
  <c r="I955" i="9"/>
  <c r="I954" i="9"/>
  <c r="I953" i="9"/>
  <c r="I952" i="9"/>
  <c r="I951" i="9"/>
  <c r="I950" i="9"/>
  <c r="I949" i="9"/>
  <c r="I948" i="9"/>
  <c r="I947" i="9"/>
  <c r="I946" i="9"/>
  <c r="I945" i="9"/>
  <c r="I944" i="9"/>
  <c r="I943" i="9"/>
  <c r="I942" i="9"/>
  <c r="I941" i="9"/>
  <c r="I940" i="9"/>
  <c r="I939" i="9"/>
  <c r="I938" i="9"/>
  <c r="I937" i="9"/>
  <c r="I936" i="9"/>
  <c r="I935" i="9"/>
  <c r="I934" i="9"/>
  <c r="I933" i="9"/>
  <c r="I932" i="9"/>
  <c r="I931" i="9"/>
  <c r="I930" i="9"/>
  <c r="I929" i="9"/>
  <c r="I928" i="9"/>
  <c r="I927" i="9"/>
  <c r="I926" i="9"/>
  <c r="I925" i="9"/>
  <c r="I924" i="9"/>
  <c r="I923" i="9"/>
  <c r="I922" i="9"/>
  <c r="I921" i="9"/>
  <c r="I920" i="9"/>
  <c r="I919" i="9"/>
  <c r="I918" i="9"/>
  <c r="I917" i="9"/>
  <c r="I916" i="9"/>
  <c r="I915" i="9"/>
  <c r="I914" i="9"/>
  <c r="I913" i="9"/>
  <c r="I912" i="9"/>
  <c r="I911" i="9"/>
  <c r="I910" i="9"/>
  <c r="I909" i="9"/>
  <c r="I908" i="9"/>
  <c r="I907" i="9"/>
  <c r="I906" i="9"/>
  <c r="I905" i="9"/>
  <c r="I904" i="9"/>
  <c r="I903" i="9"/>
  <c r="I902" i="9"/>
  <c r="I901" i="9"/>
  <c r="I900" i="9"/>
  <c r="I899" i="9"/>
  <c r="I898" i="9"/>
  <c r="I897" i="9"/>
  <c r="I896" i="9"/>
  <c r="I895" i="9"/>
  <c r="I894" i="9"/>
  <c r="I893" i="9"/>
  <c r="I892" i="9"/>
  <c r="I891" i="9"/>
  <c r="I890" i="9"/>
  <c r="I889" i="9"/>
  <c r="I888" i="9"/>
  <c r="I887" i="9"/>
  <c r="I886" i="9"/>
  <c r="I885" i="9"/>
  <c r="I884" i="9"/>
  <c r="I883" i="9"/>
  <c r="I882" i="9"/>
  <c r="I881" i="9"/>
  <c r="I880" i="9"/>
  <c r="I879" i="9"/>
  <c r="I878" i="9"/>
  <c r="I877" i="9"/>
  <c r="I876" i="9"/>
  <c r="I875" i="9"/>
  <c r="I874" i="9"/>
  <c r="I873" i="9"/>
  <c r="I872" i="9"/>
  <c r="I871" i="9"/>
  <c r="I870" i="9"/>
  <c r="I869" i="9"/>
  <c r="I868" i="9"/>
  <c r="I867" i="9"/>
  <c r="I866" i="9"/>
  <c r="I865" i="9"/>
  <c r="I864" i="9"/>
  <c r="I863" i="9"/>
  <c r="I862" i="9"/>
  <c r="I861" i="9"/>
  <c r="I860" i="9"/>
  <c r="I859" i="9"/>
  <c r="I858" i="9"/>
  <c r="I857" i="9"/>
  <c r="I856" i="9"/>
  <c r="I855" i="9"/>
  <c r="I854" i="9"/>
  <c r="I853" i="9"/>
  <c r="I852" i="9"/>
  <c r="I851" i="9"/>
  <c r="I850" i="9"/>
  <c r="I849" i="9"/>
  <c r="I848" i="9"/>
  <c r="I847" i="9"/>
  <c r="I846" i="9"/>
  <c r="I845" i="9"/>
  <c r="I844" i="9"/>
  <c r="I843" i="9"/>
  <c r="I842" i="9"/>
  <c r="I841" i="9"/>
  <c r="I840" i="9"/>
  <c r="I839" i="9"/>
  <c r="I838" i="9"/>
  <c r="I837" i="9"/>
  <c r="I836" i="9"/>
  <c r="I835" i="9"/>
  <c r="I834" i="9"/>
  <c r="I833" i="9"/>
  <c r="I832" i="9"/>
  <c r="I831" i="9"/>
  <c r="I830" i="9"/>
  <c r="I829" i="9"/>
  <c r="I828" i="9"/>
  <c r="I827" i="9"/>
  <c r="I826" i="9"/>
  <c r="I825" i="9"/>
  <c r="I824" i="9"/>
  <c r="I823" i="9"/>
  <c r="I822" i="9"/>
  <c r="I821" i="9"/>
  <c r="I820" i="9"/>
  <c r="I819" i="9"/>
  <c r="I818" i="9"/>
  <c r="I817" i="9"/>
  <c r="I816" i="9"/>
  <c r="I815" i="9"/>
  <c r="I814" i="9"/>
  <c r="I813" i="9"/>
  <c r="I812" i="9"/>
  <c r="I811" i="9"/>
  <c r="I810" i="9"/>
  <c r="I809" i="9"/>
  <c r="I808" i="9"/>
  <c r="I807" i="9"/>
  <c r="I806" i="9"/>
  <c r="I805" i="9"/>
  <c r="I804" i="9"/>
  <c r="I803" i="9"/>
  <c r="I802" i="9"/>
  <c r="I801" i="9"/>
  <c r="I800" i="9"/>
  <c r="I799" i="9"/>
  <c r="I798" i="9"/>
  <c r="I797" i="9"/>
  <c r="I796" i="9"/>
  <c r="I795" i="9"/>
  <c r="I794" i="9"/>
  <c r="I793" i="9"/>
  <c r="I792" i="9"/>
  <c r="I791" i="9"/>
  <c r="I790" i="9"/>
  <c r="I789" i="9"/>
  <c r="I788" i="9"/>
  <c r="I787" i="9"/>
  <c r="I786" i="9"/>
  <c r="I785" i="9"/>
  <c r="I784" i="9"/>
  <c r="I783" i="9"/>
  <c r="I782" i="9"/>
  <c r="I781" i="9"/>
  <c r="I780" i="9"/>
  <c r="I779" i="9"/>
  <c r="I778" i="9"/>
  <c r="I777" i="9"/>
  <c r="I776" i="9"/>
  <c r="I775" i="9"/>
  <c r="I774" i="9"/>
  <c r="I773" i="9"/>
  <c r="I772" i="9"/>
  <c r="I771" i="9"/>
  <c r="I770" i="9"/>
  <c r="I769" i="9"/>
  <c r="I768" i="9"/>
  <c r="I767" i="9"/>
  <c r="I766" i="9"/>
  <c r="I765" i="9"/>
  <c r="I764" i="9"/>
  <c r="I763" i="9"/>
  <c r="I762" i="9"/>
  <c r="I761" i="9"/>
  <c r="I760" i="9"/>
  <c r="I759" i="9"/>
  <c r="I758" i="9"/>
  <c r="I757" i="9"/>
  <c r="I756" i="9"/>
  <c r="I755" i="9"/>
  <c r="I754" i="9"/>
  <c r="I753" i="9"/>
  <c r="I752" i="9"/>
  <c r="I751" i="9"/>
  <c r="I750" i="9"/>
  <c r="I749" i="9"/>
  <c r="I748" i="9"/>
  <c r="I747" i="9"/>
  <c r="I746" i="9"/>
  <c r="I745" i="9"/>
  <c r="I744" i="9"/>
  <c r="I743" i="9"/>
  <c r="I742" i="9"/>
  <c r="I741" i="9"/>
  <c r="I740" i="9"/>
  <c r="I739" i="9"/>
  <c r="I738" i="9"/>
  <c r="I737" i="9"/>
  <c r="I736" i="9"/>
  <c r="I735" i="9"/>
  <c r="I734" i="9"/>
  <c r="I733" i="9"/>
  <c r="I732" i="9"/>
  <c r="I731" i="9"/>
  <c r="I730" i="9"/>
  <c r="I729" i="9"/>
  <c r="I728" i="9"/>
  <c r="I727" i="9"/>
  <c r="I726" i="9"/>
  <c r="I725" i="9"/>
  <c r="I724" i="9"/>
  <c r="I723" i="9"/>
  <c r="I722" i="9"/>
  <c r="I721" i="9"/>
  <c r="I720" i="9"/>
  <c r="I719" i="9"/>
  <c r="I718" i="9"/>
  <c r="I717" i="9"/>
  <c r="I716" i="9"/>
  <c r="I715" i="9"/>
  <c r="I714" i="9"/>
  <c r="I713" i="9"/>
  <c r="I712" i="9"/>
  <c r="I711" i="9"/>
  <c r="I710" i="9"/>
  <c r="I709" i="9"/>
  <c r="I708" i="9"/>
  <c r="I707" i="9"/>
  <c r="I706" i="9"/>
  <c r="I705" i="9"/>
  <c r="I704" i="9"/>
  <c r="I703" i="9"/>
  <c r="I702" i="9"/>
  <c r="I701" i="9"/>
  <c r="I700" i="9"/>
  <c r="I699" i="9"/>
  <c r="I698" i="9"/>
  <c r="I697" i="9"/>
  <c r="I696" i="9"/>
  <c r="I695" i="9"/>
  <c r="I694" i="9"/>
  <c r="I693" i="9"/>
  <c r="I692" i="9"/>
  <c r="I691" i="9"/>
  <c r="I690" i="9"/>
  <c r="I689" i="9"/>
  <c r="I688" i="9"/>
  <c r="I687" i="9"/>
  <c r="I686" i="9"/>
  <c r="I685" i="9"/>
  <c r="I684" i="9"/>
  <c r="I683" i="9"/>
  <c r="I682" i="9"/>
  <c r="I681" i="9"/>
  <c r="I680" i="9"/>
  <c r="I679" i="9"/>
  <c r="I678" i="9"/>
  <c r="I677" i="9"/>
  <c r="I676" i="9"/>
  <c r="I675" i="9"/>
  <c r="I674" i="9"/>
  <c r="I673" i="9"/>
  <c r="I672" i="9"/>
  <c r="I671" i="9"/>
  <c r="I670" i="9"/>
  <c r="I669" i="9"/>
  <c r="I668" i="9"/>
  <c r="I667" i="9"/>
  <c r="I666" i="9"/>
  <c r="I665" i="9"/>
  <c r="I664" i="9"/>
  <c r="I663" i="9"/>
  <c r="I662" i="9"/>
  <c r="I661" i="9"/>
  <c r="I660" i="9"/>
  <c r="I659" i="9"/>
  <c r="I658" i="9"/>
  <c r="I657" i="9"/>
  <c r="I656" i="9"/>
  <c r="I655" i="9"/>
  <c r="I654" i="9"/>
  <c r="I653" i="9"/>
  <c r="I652" i="9"/>
  <c r="I651" i="9"/>
  <c r="I650" i="9"/>
  <c r="I649" i="9"/>
  <c r="I648" i="9"/>
  <c r="I647" i="9"/>
  <c r="I646" i="9"/>
  <c r="I645" i="9"/>
  <c r="I644" i="9"/>
  <c r="I643" i="9"/>
  <c r="I642" i="9"/>
  <c r="I641" i="9"/>
  <c r="I640" i="9"/>
  <c r="I639" i="9"/>
  <c r="I638" i="9"/>
  <c r="I637" i="9"/>
  <c r="I636" i="9"/>
  <c r="I635" i="9"/>
  <c r="I634" i="9"/>
  <c r="I633" i="9"/>
  <c r="I632" i="9"/>
  <c r="I631" i="9"/>
  <c r="I630" i="9"/>
  <c r="I629" i="9"/>
  <c r="I628" i="9"/>
  <c r="I627" i="9"/>
  <c r="I626" i="9"/>
  <c r="I625" i="9"/>
  <c r="I624" i="9"/>
  <c r="I623" i="9"/>
  <c r="I622" i="9"/>
  <c r="I621" i="9"/>
  <c r="I620" i="9"/>
  <c r="I619" i="9"/>
  <c r="I618" i="9"/>
  <c r="I617" i="9"/>
  <c r="I616" i="9"/>
  <c r="I615" i="9"/>
  <c r="I614" i="9"/>
  <c r="I613" i="9"/>
  <c r="I612" i="9"/>
  <c r="I611" i="9"/>
  <c r="I610" i="9"/>
  <c r="I609" i="9"/>
  <c r="I608" i="9"/>
  <c r="I607" i="9"/>
  <c r="I606" i="9"/>
  <c r="I605" i="9"/>
  <c r="I604" i="9"/>
  <c r="I603" i="9"/>
  <c r="I602" i="9"/>
  <c r="I601" i="9"/>
  <c r="I600" i="9"/>
  <c r="I599" i="9"/>
  <c r="I598" i="9"/>
  <c r="I597" i="9"/>
  <c r="I596" i="9"/>
  <c r="I595" i="9"/>
  <c r="I594" i="9"/>
  <c r="I593" i="9"/>
  <c r="I592" i="9"/>
  <c r="I591" i="9"/>
  <c r="I590" i="9"/>
  <c r="I589" i="9"/>
  <c r="I588" i="9"/>
  <c r="I587" i="9"/>
  <c r="I586" i="9"/>
  <c r="I585" i="9"/>
  <c r="I584" i="9"/>
  <c r="I583" i="9"/>
  <c r="I582" i="9"/>
  <c r="I581" i="9"/>
  <c r="I580" i="9"/>
  <c r="I579" i="9"/>
  <c r="I578" i="9"/>
  <c r="I577" i="9"/>
  <c r="I576" i="9"/>
  <c r="I575" i="9"/>
  <c r="I574" i="9"/>
  <c r="I573" i="9"/>
  <c r="I572" i="9"/>
  <c r="I571" i="9"/>
  <c r="I570" i="9"/>
  <c r="I569" i="9"/>
  <c r="I568" i="9"/>
  <c r="I567" i="9"/>
  <c r="I566" i="9"/>
  <c r="I565" i="9"/>
  <c r="I564" i="9"/>
  <c r="I563" i="9"/>
  <c r="I562" i="9"/>
  <c r="I561" i="9"/>
  <c r="I560" i="9"/>
  <c r="I559" i="9"/>
  <c r="I558" i="9"/>
  <c r="I557" i="9"/>
  <c r="I556" i="9"/>
  <c r="I555" i="9"/>
  <c r="I554" i="9"/>
  <c r="I553" i="9"/>
  <c r="I552" i="9"/>
  <c r="I551" i="9"/>
  <c r="I550" i="9"/>
  <c r="I549" i="9"/>
  <c r="I548" i="9"/>
  <c r="I547" i="9"/>
  <c r="I546" i="9"/>
  <c r="I545" i="9"/>
  <c r="I544" i="9"/>
  <c r="I543" i="9"/>
  <c r="I542" i="9"/>
  <c r="I541" i="9"/>
  <c r="I540" i="9"/>
  <c r="I539" i="9"/>
  <c r="I538" i="9"/>
  <c r="I537" i="9"/>
  <c r="I536" i="9"/>
  <c r="I535" i="9"/>
  <c r="I534" i="9"/>
  <c r="I533" i="9"/>
  <c r="I532" i="9"/>
  <c r="I531" i="9"/>
  <c r="I530" i="9"/>
  <c r="I529" i="9"/>
  <c r="I528" i="9"/>
  <c r="I527" i="9"/>
  <c r="I526" i="9"/>
  <c r="I525" i="9"/>
  <c r="I524" i="9"/>
  <c r="I523" i="9"/>
  <c r="I522" i="9"/>
  <c r="I521" i="9"/>
  <c r="I520" i="9"/>
  <c r="I519" i="9"/>
  <c r="I518" i="9"/>
  <c r="I517" i="9"/>
  <c r="I516" i="9"/>
  <c r="I515" i="9"/>
  <c r="I514" i="9"/>
  <c r="I513" i="9"/>
  <c r="I512" i="9"/>
  <c r="I511" i="9"/>
  <c r="I510" i="9"/>
  <c r="I509" i="9"/>
  <c r="I508" i="9"/>
  <c r="I507" i="9"/>
  <c r="I506" i="9"/>
  <c r="I505" i="9"/>
  <c r="I504" i="9"/>
  <c r="I503" i="9"/>
  <c r="I502" i="9"/>
  <c r="I501" i="9"/>
  <c r="I500" i="9"/>
  <c r="I499" i="9"/>
  <c r="I498" i="9"/>
  <c r="I497" i="9"/>
  <c r="I496" i="9"/>
  <c r="I495" i="9"/>
  <c r="I494" i="9"/>
  <c r="I493" i="9"/>
  <c r="I492" i="9"/>
  <c r="I491" i="9"/>
  <c r="I490" i="9"/>
  <c r="I489" i="9"/>
  <c r="I488" i="9"/>
  <c r="I487" i="9"/>
  <c r="I486" i="9"/>
  <c r="I485" i="9"/>
  <c r="I484" i="9"/>
  <c r="I483" i="9"/>
  <c r="I482" i="9"/>
  <c r="I481" i="9"/>
  <c r="I480" i="9"/>
  <c r="I479" i="9"/>
  <c r="I478" i="9"/>
  <c r="I477" i="9"/>
  <c r="I476" i="9"/>
  <c r="I475" i="9"/>
  <c r="I474" i="9"/>
  <c r="I473" i="9"/>
  <c r="I472" i="9"/>
  <c r="I471" i="9"/>
  <c r="I470" i="9"/>
  <c r="I469" i="9"/>
  <c r="I468" i="9"/>
  <c r="I467" i="9"/>
  <c r="I466" i="9"/>
  <c r="I465" i="9"/>
  <c r="I464" i="9"/>
  <c r="I463" i="9"/>
  <c r="I462" i="9"/>
  <c r="I461" i="9"/>
  <c r="I460" i="9"/>
  <c r="I459" i="9"/>
  <c r="I458" i="9"/>
  <c r="I457" i="9"/>
  <c r="I456" i="9"/>
  <c r="I455" i="9"/>
  <c r="I454" i="9"/>
  <c r="I453" i="9"/>
  <c r="I452" i="9"/>
  <c r="I451" i="9"/>
  <c r="I450" i="9"/>
  <c r="I449" i="9"/>
  <c r="I448" i="9"/>
  <c r="I447" i="9"/>
  <c r="I446" i="9"/>
  <c r="I445" i="9"/>
  <c r="I444" i="9"/>
  <c r="I443" i="9"/>
  <c r="I442" i="9"/>
  <c r="I441" i="9"/>
  <c r="I440" i="9"/>
  <c r="I439" i="9"/>
  <c r="I438" i="9"/>
  <c r="I437" i="9"/>
  <c r="I436" i="9"/>
  <c r="I435" i="9"/>
  <c r="I434" i="9"/>
  <c r="I433" i="9"/>
  <c r="I432" i="9"/>
  <c r="I431" i="9"/>
  <c r="I430" i="9"/>
  <c r="I429" i="9"/>
  <c r="I428" i="9"/>
  <c r="I427" i="9"/>
  <c r="I426" i="9"/>
  <c r="I425" i="9"/>
  <c r="I424" i="9"/>
  <c r="I423" i="9"/>
  <c r="I422" i="9"/>
  <c r="I421" i="9"/>
  <c r="I420" i="9"/>
  <c r="I419" i="9"/>
  <c r="I418" i="9"/>
  <c r="I417" i="9"/>
  <c r="I416" i="9"/>
  <c r="I415" i="9"/>
  <c r="I414" i="9"/>
  <c r="I413" i="9"/>
  <c r="I412" i="9"/>
  <c r="I411" i="9"/>
  <c r="I410" i="9"/>
  <c r="I409" i="9"/>
  <c r="I408" i="9"/>
  <c r="I407" i="9"/>
  <c r="I406" i="9"/>
  <c r="I405" i="9"/>
  <c r="I404" i="9"/>
  <c r="I403" i="9"/>
  <c r="I402" i="9"/>
  <c r="I401" i="9"/>
  <c r="I400" i="9"/>
  <c r="I399" i="9"/>
  <c r="I398" i="9"/>
  <c r="I397" i="9"/>
  <c r="I396" i="9"/>
  <c r="I395" i="9"/>
  <c r="I394" i="9"/>
  <c r="I393" i="9"/>
  <c r="I392" i="9"/>
  <c r="I391" i="9"/>
  <c r="I390" i="9"/>
  <c r="I389" i="9"/>
  <c r="I388" i="9"/>
  <c r="I387" i="9"/>
  <c r="I386" i="9"/>
  <c r="I385" i="9"/>
  <c r="I384" i="9"/>
  <c r="I383" i="9"/>
  <c r="I382" i="9"/>
  <c r="I381" i="9"/>
  <c r="I380" i="9"/>
  <c r="I379" i="9"/>
  <c r="I378" i="9"/>
  <c r="I377" i="9"/>
  <c r="I376" i="9"/>
  <c r="I375" i="9"/>
  <c r="I374" i="9"/>
  <c r="I373" i="9"/>
  <c r="I372" i="9"/>
  <c r="I371" i="9"/>
  <c r="I370" i="9"/>
  <c r="I369" i="9"/>
  <c r="I368" i="9"/>
  <c r="I367" i="9"/>
  <c r="I366" i="9"/>
  <c r="I365" i="9"/>
  <c r="I364" i="9"/>
  <c r="I363" i="9"/>
  <c r="I362" i="9"/>
  <c r="I361" i="9"/>
  <c r="I360" i="9"/>
  <c r="I359" i="9"/>
  <c r="I358" i="9"/>
  <c r="I357" i="9"/>
  <c r="I356" i="9"/>
  <c r="I355" i="9"/>
  <c r="I354" i="9"/>
  <c r="I353" i="9"/>
  <c r="I352" i="9"/>
  <c r="I351" i="9"/>
  <c r="I350" i="9"/>
  <c r="I349" i="9"/>
  <c r="I348" i="9"/>
  <c r="I347" i="9"/>
  <c r="I346" i="9"/>
  <c r="I345" i="9"/>
  <c r="I344" i="9"/>
  <c r="I343" i="9"/>
  <c r="I342" i="9"/>
  <c r="I341" i="9"/>
  <c r="I340" i="9"/>
  <c r="I339" i="9"/>
  <c r="I338" i="9"/>
  <c r="I337" i="9"/>
  <c r="I336" i="9"/>
  <c r="I335" i="9"/>
  <c r="I334" i="9"/>
  <c r="I333" i="9"/>
  <c r="I332" i="9"/>
  <c r="I331" i="9"/>
  <c r="I330" i="9"/>
  <c r="I329" i="9"/>
  <c r="I328" i="9"/>
  <c r="I327" i="9"/>
  <c r="I326" i="9"/>
  <c r="I325" i="9"/>
  <c r="I324" i="9"/>
  <c r="I323" i="9"/>
  <c r="I322" i="9"/>
  <c r="I321" i="9"/>
  <c r="I320" i="9"/>
  <c r="I319" i="9"/>
  <c r="I318" i="9"/>
  <c r="I317" i="9"/>
  <c r="I316" i="9"/>
  <c r="I315" i="9"/>
  <c r="I314" i="9"/>
  <c r="I313" i="9"/>
  <c r="I312" i="9"/>
  <c r="I311" i="9"/>
  <c r="I310" i="9"/>
  <c r="I309" i="9"/>
  <c r="I308" i="9"/>
  <c r="I307" i="9"/>
  <c r="I306" i="9"/>
  <c r="I305" i="9"/>
  <c r="I304" i="9"/>
  <c r="I303" i="9"/>
  <c r="I302" i="9"/>
  <c r="I301" i="9"/>
  <c r="I300" i="9"/>
  <c r="I299" i="9"/>
  <c r="I298" i="9"/>
  <c r="I297" i="9"/>
  <c r="I296" i="9"/>
  <c r="I295" i="9"/>
  <c r="I294" i="9"/>
  <c r="I293" i="9"/>
  <c r="I292" i="9"/>
  <c r="I291" i="9"/>
  <c r="I290" i="9"/>
  <c r="I289" i="9"/>
  <c r="I288" i="9"/>
  <c r="I287" i="9"/>
  <c r="I286" i="9"/>
  <c r="I285" i="9"/>
  <c r="I284" i="9"/>
  <c r="I283" i="9"/>
  <c r="I282" i="9"/>
  <c r="I281" i="9"/>
  <c r="I280" i="9"/>
  <c r="I279" i="9"/>
  <c r="I278" i="9"/>
  <c r="I277" i="9"/>
  <c r="I276" i="9"/>
  <c r="I275" i="9"/>
  <c r="I274" i="9"/>
  <c r="I273" i="9"/>
  <c r="I272" i="9"/>
  <c r="I271" i="9"/>
  <c r="I270" i="9"/>
  <c r="I269" i="9"/>
  <c r="I268" i="9"/>
  <c r="I267" i="9"/>
  <c r="I266" i="9"/>
  <c r="I265" i="9"/>
  <c r="I264" i="9"/>
  <c r="I263" i="9"/>
  <c r="I262" i="9"/>
  <c r="I261" i="9"/>
  <c r="I260" i="9"/>
  <c r="I259" i="9"/>
  <c r="I258" i="9"/>
  <c r="I257" i="9"/>
  <c r="I256" i="9"/>
  <c r="I255" i="9"/>
  <c r="I254" i="9"/>
  <c r="I253" i="9"/>
  <c r="I252" i="9"/>
  <c r="I251" i="9"/>
  <c r="I250" i="9"/>
  <c r="I249" i="9"/>
  <c r="I248" i="9"/>
  <c r="I247" i="9"/>
  <c r="I246" i="9"/>
  <c r="I245" i="9"/>
  <c r="I244" i="9"/>
  <c r="I243" i="9"/>
  <c r="I242" i="9"/>
  <c r="I241" i="9"/>
  <c r="I240" i="9"/>
  <c r="I239" i="9"/>
  <c r="I238" i="9"/>
  <c r="I237" i="9"/>
  <c r="I236" i="9"/>
  <c r="I235" i="9"/>
  <c r="I234" i="9"/>
  <c r="I233" i="9"/>
  <c r="I232" i="9"/>
  <c r="I231" i="9"/>
  <c r="I230" i="9"/>
  <c r="I229" i="9"/>
  <c r="I228" i="9"/>
  <c r="I227" i="9"/>
  <c r="I226" i="9"/>
  <c r="I225" i="9"/>
  <c r="I224" i="9"/>
  <c r="I223" i="9"/>
  <c r="I222" i="9"/>
  <c r="I221" i="9"/>
  <c r="I220" i="9"/>
  <c r="I219" i="9"/>
  <c r="I218" i="9"/>
  <c r="I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C21" i="9"/>
  <c r="I29" i="9"/>
  <c r="I28" i="9"/>
  <c r="I27" i="9"/>
  <c r="I26" i="9"/>
  <c r="I25" i="9"/>
  <c r="I24" i="9"/>
  <c r="I23" i="9"/>
  <c r="I22" i="9"/>
  <c r="I21" i="9"/>
  <c r="C12" i="9"/>
  <c r="C5" i="9"/>
  <c r="C5" i="7"/>
  <c r="O24" i="7"/>
  <c r="O25" i="7" s="1"/>
  <c r="L24" i="7"/>
  <c r="L25" i="7" s="1"/>
  <c r="I24" i="7"/>
  <c r="I25" i="7" s="1"/>
  <c r="F24" i="7"/>
  <c r="F25" i="7" s="1"/>
  <c r="C25" i="7"/>
  <c r="A8" i="9"/>
  <c r="A7" i="9"/>
  <c r="A6" i="9"/>
  <c r="A5" i="9"/>
  <c r="A4" i="9"/>
  <c r="I1452" i="9" l="1"/>
  <c r="K1029" i="9"/>
  <c r="K939" i="9"/>
  <c r="K1020" i="9"/>
  <c r="K1038" i="9"/>
  <c r="K1083" i="9"/>
  <c r="K39" i="9"/>
  <c r="K147" i="9"/>
  <c r="K471" i="9"/>
  <c r="K489" i="9"/>
  <c r="K507" i="9"/>
  <c r="K525" i="9"/>
  <c r="K543" i="9"/>
  <c r="K579" i="9"/>
  <c r="K615" i="9"/>
  <c r="K651" i="9"/>
  <c r="K687" i="9"/>
  <c r="K723" i="9"/>
  <c r="K759" i="9"/>
  <c r="K795" i="9"/>
  <c r="K831" i="9"/>
  <c r="K867" i="9"/>
  <c r="K903" i="9"/>
  <c r="K1182" i="9"/>
  <c r="K1218" i="9"/>
  <c r="K1236" i="9"/>
  <c r="K1254" i="9"/>
  <c r="K1272" i="9"/>
  <c r="K975" i="9"/>
  <c r="K1011" i="9"/>
  <c r="K1047" i="9"/>
  <c r="K1128" i="9"/>
  <c r="K66" i="9"/>
  <c r="K102" i="9"/>
  <c r="K138" i="9"/>
  <c r="K597" i="9"/>
  <c r="K606" i="9"/>
  <c r="K732" i="9"/>
  <c r="K741" i="9"/>
  <c r="K750" i="9"/>
  <c r="K876" i="9"/>
  <c r="K885" i="9"/>
  <c r="K894" i="9"/>
  <c r="K1119" i="9"/>
  <c r="K1155" i="9"/>
  <c r="K1200" i="9"/>
  <c r="K21" i="9"/>
  <c r="K174" i="9"/>
  <c r="K210" i="9"/>
  <c r="K228" i="9"/>
  <c r="K246" i="9"/>
  <c r="K264" i="9"/>
  <c r="K282" i="9"/>
  <c r="K354" i="9"/>
  <c r="K426" i="9"/>
  <c r="K561" i="9"/>
  <c r="K624" i="9"/>
  <c r="K642" i="9"/>
  <c r="K786" i="9"/>
  <c r="K912" i="9"/>
  <c r="K921" i="9"/>
  <c r="K1056" i="9"/>
  <c r="K1065" i="9"/>
  <c r="K1137" i="9"/>
  <c r="K1290" i="9"/>
  <c r="K1308" i="9"/>
  <c r="K30" i="9"/>
  <c r="K48" i="9"/>
  <c r="K57" i="9"/>
  <c r="K75" i="9"/>
  <c r="K84" i="9"/>
  <c r="K93" i="9"/>
  <c r="K111" i="9"/>
  <c r="K129" i="9"/>
  <c r="K156" i="9"/>
  <c r="K480" i="9"/>
  <c r="K498" i="9"/>
  <c r="K516" i="9"/>
  <c r="K534" i="9"/>
  <c r="K588" i="9"/>
  <c r="K660" i="9"/>
  <c r="K669" i="9"/>
  <c r="K678" i="9"/>
  <c r="K804" i="9"/>
  <c r="K813" i="9"/>
  <c r="K822" i="9"/>
  <c r="K948" i="9"/>
  <c r="K957" i="9"/>
  <c r="K966" i="9"/>
  <c r="K1092" i="9"/>
  <c r="K1101" i="9"/>
  <c r="K1110" i="9"/>
  <c r="K1173" i="9"/>
  <c r="K1191" i="9"/>
  <c r="K1209" i="9"/>
  <c r="K1227" i="9"/>
  <c r="K1245" i="9"/>
  <c r="K1263" i="9"/>
  <c r="K120" i="9"/>
  <c r="K318" i="9"/>
  <c r="K390" i="9"/>
  <c r="K462" i="9"/>
  <c r="K633" i="9"/>
  <c r="K768" i="9"/>
  <c r="K777" i="9"/>
  <c r="K930" i="9"/>
  <c r="K1074" i="9"/>
  <c r="K1164" i="9"/>
  <c r="K1326" i="9"/>
  <c r="K1344" i="9"/>
  <c r="K165" i="9"/>
  <c r="K183" i="9"/>
  <c r="K192" i="9"/>
  <c r="K201" i="9"/>
  <c r="K219" i="9"/>
  <c r="K237" i="9"/>
  <c r="K255" i="9"/>
  <c r="K273" i="9"/>
  <c r="K291" i="9"/>
  <c r="K300" i="9"/>
  <c r="K309" i="9"/>
  <c r="K327" i="9"/>
  <c r="K336" i="9"/>
  <c r="K345" i="9"/>
  <c r="K363" i="9"/>
  <c r="K372" i="9"/>
  <c r="K381" i="9"/>
  <c r="K399" i="9"/>
  <c r="K408" i="9"/>
  <c r="K417" i="9"/>
  <c r="K435" i="9"/>
  <c r="K444" i="9"/>
  <c r="K453" i="9"/>
  <c r="K552" i="9"/>
  <c r="K570" i="9"/>
  <c r="K696" i="9"/>
  <c r="K705" i="9"/>
  <c r="K714" i="9"/>
  <c r="K840" i="9"/>
  <c r="K849" i="9"/>
  <c r="K858" i="9"/>
  <c r="K984" i="9"/>
  <c r="K993" i="9"/>
  <c r="K1002" i="9"/>
  <c r="K1146" i="9"/>
  <c r="K1281" i="9"/>
  <c r="K1299" i="9"/>
  <c r="K1317" i="9"/>
  <c r="K1335" i="9"/>
  <c r="K1353" i="9"/>
  <c r="K12" i="9"/>
  <c r="A8" i="7"/>
  <c r="A7" i="7"/>
  <c r="A6" i="7"/>
  <c r="A5" i="7"/>
  <c r="A4" i="7"/>
  <c r="K1452" i="9" l="1"/>
  <c r="P12" i="7"/>
  <c r="Q14" i="7" s="1"/>
  <c r="M12" i="7"/>
  <c r="N14" i="7" s="1"/>
  <c r="J12" i="7"/>
  <c r="K14" i="7" s="1"/>
  <c r="G12" i="7"/>
  <c r="H14" i="7" s="1"/>
  <c r="D12" i="7"/>
  <c r="E14" i="7" s="1"/>
  <c r="R34" i="7"/>
  <c r="I35" i="11" s="1"/>
  <c r="R23" i="7"/>
  <c r="R22" i="7"/>
  <c r="R21" i="7"/>
  <c r="R20" i="7"/>
  <c r="R19" i="7"/>
  <c r="R18" i="7"/>
  <c r="R17" i="7"/>
  <c r="R16" i="7"/>
  <c r="R15" i="7"/>
  <c r="R13" i="7"/>
  <c r="R12" i="7"/>
  <c r="T14" i="7" l="1"/>
  <c r="I25" i="11" s="1"/>
  <c r="J24" i="7"/>
  <c r="K24" i="7" s="1"/>
  <c r="E12" i="7"/>
  <c r="M24" i="7"/>
  <c r="N24" i="7" s="1"/>
  <c r="P24" i="7"/>
  <c r="Q24" i="7" s="1"/>
  <c r="S34" i="7"/>
  <c r="E15" i="7"/>
  <c r="G24" i="7"/>
  <c r="H24" i="7" s="1"/>
  <c r="H21" i="7"/>
  <c r="R24" i="7"/>
  <c r="K15" i="7"/>
  <c r="N17" i="7"/>
  <c r="Q15" i="7"/>
  <c r="H15" i="7"/>
  <c r="Q13" i="7"/>
  <c r="K19" i="7"/>
  <c r="E22" i="7"/>
  <c r="K13" i="7"/>
  <c r="H18" i="7"/>
  <c r="K23" i="7"/>
  <c r="K18" i="7"/>
  <c r="K12" i="7"/>
  <c r="H17" i="7"/>
  <c r="Q21" i="7"/>
  <c r="K21" i="7"/>
  <c r="K17" i="7"/>
  <c r="H13" i="7"/>
  <c r="Q18" i="7"/>
  <c r="K20" i="7"/>
  <c r="K16" i="7"/>
  <c r="H20" i="7"/>
  <c r="H12" i="7"/>
  <c r="N18" i="7"/>
  <c r="Q20" i="7"/>
  <c r="Q17" i="7"/>
  <c r="Q12" i="7"/>
  <c r="N20" i="7"/>
  <c r="N12" i="7"/>
  <c r="E13" i="7"/>
  <c r="E21" i="7"/>
  <c r="Q23" i="7"/>
  <c r="Q19" i="7"/>
  <c r="Q16" i="7"/>
  <c r="N23" i="7"/>
  <c r="N19" i="7"/>
  <c r="N16" i="7"/>
  <c r="H23" i="7"/>
  <c r="H19" i="7"/>
  <c r="H16" i="7"/>
  <c r="E17" i="7"/>
  <c r="E19" i="7"/>
  <c r="Q22" i="7"/>
  <c r="N22" i="7"/>
  <c r="N15" i="7"/>
  <c r="K22" i="7"/>
  <c r="H22" i="7"/>
  <c r="N13" i="7"/>
  <c r="N21" i="7"/>
  <c r="D24" i="7"/>
  <c r="E24" i="7" s="1"/>
  <c r="S12" i="7"/>
  <c r="S24" i="7" s="1"/>
  <c r="E16" i="7"/>
  <c r="E18" i="7"/>
  <c r="E20" i="7"/>
  <c r="E23" i="7"/>
  <c r="Q24" i="6" l="1"/>
  <c r="C53" i="9" s="1"/>
  <c r="Q28" i="6"/>
  <c r="C89" i="9" s="1"/>
  <c r="Q32" i="6"/>
  <c r="C125" i="9" s="1"/>
  <c r="Q36" i="6"/>
  <c r="C161" i="9" s="1"/>
  <c r="Q40" i="6"/>
  <c r="C197" i="9" s="1"/>
  <c r="Q44" i="6"/>
  <c r="C233" i="9" s="1"/>
  <c r="Q48" i="6"/>
  <c r="C269" i="9" s="1"/>
  <c r="Q52" i="6"/>
  <c r="C305" i="9" s="1"/>
  <c r="Q56" i="6"/>
  <c r="C341" i="9" s="1"/>
  <c r="Q60" i="6"/>
  <c r="C377" i="9" s="1"/>
  <c r="Q64" i="6"/>
  <c r="C413" i="9" s="1"/>
  <c r="Q68" i="6"/>
  <c r="C449" i="9" s="1"/>
  <c r="Q72" i="6"/>
  <c r="C485" i="9" s="1"/>
  <c r="Q76" i="6"/>
  <c r="C521" i="9" s="1"/>
  <c r="Q80" i="6"/>
  <c r="C557" i="9" s="1"/>
  <c r="Q84" i="6"/>
  <c r="C593" i="9" s="1"/>
  <c r="Q88" i="6"/>
  <c r="C629" i="9" s="1"/>
  <c r="Q92" i="6"/>
  <c r="C665" i="9" s="1"/>
  <c r="Q96" i="6"/>
  <c r="C701" i="9" s="1"/>
  <c r="Q100" i="6"/>
  <c r="C737" i="9" s="1"/>
  <c r="Q104" i="6"/>
  <c r="C773" i="9" s="1"/>
  <c r="Q108" i="6"/>
  <c r="C809" i="9" s="1"/>
  <c r="Q112" i="6"/>
  <c r="C845" i="9" s="1"/>
  <c r="Q116" i="6"/>
  <c r="C881" i="9" s="1"/>
  <c r="Q120" i="6"/>
  <c r="C917" i="9" s="1"/>
  <c r="Q124" i="6"/>
  <c r="C953" i="9" s="1"/>
  <c r="Q128" i="6"/>
  <c r="C989" i="9" s="1"/>
  <c r="Q132" i="6"/>
  <c r="C1025" i="9" s="1"/>
  <c r="Q136" i="6"/>
  <c r="C1061" i="9" s="1"/>
  <c r="Q140" i="6"/>
  <c r="C1097" i="9" s="1"/>
  <c r="Q144" i="6"/>
  <c r="C1133" i="9" s="1"/>
  <c r="Q148" i="6"/>
  <c r="C1169" i="9" s="1"/>
  <c r="P30" i="6"/>
  <c r="C105" i="9" s="1"/>
  <c r="P34" i="6"/>
  <c r="C141" i="9" s="1"/>
  <c r="P38" i="6"/>
  <c r="C177" i="9" s="1"/>
  <c r="P42" i="6"/>
  <c r="C213" i="9" s="1"/>
  <c r="P46" i="6"/>
  <c r="C249" i="9" s="1"/>
  <c r="P50" i="6"/>
  <c r="C285" i="9" s="1"/>
  <c r="P54" i="6"/>
  <c r="C321" i="9" s="1"/>
  <c r="P58" i="6"/>
  <c r="C357" i="9" s="1"/>
  <c r="P62" i="6"/>
  <c r="C393" i="9" s="1"/>
  <c r="P66" i="6"/>
  <c r="C429" i="9" s="1"/>
  <c r="P70" i="6"/>
  <c r="C465" i="9" s="1"/>
  <c r="P74" i="6"/>
  <c r="C501" i="9" s="1"/>
  <c r="P78" i="6"/>
  <c r="C537" i="9" s="1"/>
  <c r="P82" i="6"/>
  <c r="C573" i="9" s="1"/>
  <c r="P86" i="6"/>
  <c r="C609" i="9" s="1"/>
  <c r="P90" i="6"/>
  <c r="C645" i="9" s="1"/>
  <c r="P94" i="6"/>
  <c r="C681" i="9" s="1"/>
  <c r="P98" i="6"/>
  <c r="C717" i="9" s="1"/>
  <c r="P102" i="6"/>
  <c r="C753" i="9" s="1"/>
  <c r="P106" i="6"/>
  <c r="C789" i="9" s="1"/>
  <c r="P110" i="6"/>
  <c r="C825" i="9" s="1"/>
  <c r="P114" i="6"/>
  <c r="C861" i="9" s="1"/>
  <c r="P118" i="6"/>
  <c r="C897" i="9" s="1"/>
  <c r="P122" i="6"/>
  <c r="C933" i="9" s="1"/>
  <c r="P126" i="6"/>
  <c r="C969" i="9" s="1"/>
  <c r="P130" i="6"/>
  <c r="C1005" i="9" s="1"/>
  <c r="P134" i="6"/>
  <c r="C1041" i="9" s="1"/>
  <c r="P138" i="6"/>
  <c r="C1077" i="9" s="1"/>
  <c r="P142" i="6"/>
  <c r="C1113" i="9" s="1"/>
  <c r="P146" i="6"/>
  <c r="C1149" i="9" s="1"/>
  <c r="P21" i="6"/>
  <c r="C24" i="9" s="1"/>
  <c r="P25" i="6"/>
  <c r="C60" i="9" s="1"/>
  <c r="P20" i="6"/>
  <c r="C15" i="9" s="1"/>
  <c r="Q21" i="6"/>
  <c r="C26" i="9" s="1"/>
  <c r="Q25" i="6"/>
  <c r="C62" i="9" s="1"/>
  <c r="Q29" i="6"/>
  <c r="C98" i="9" s="1"/>
  <c r="Q33" i="6"/>
  <c r="C134" i="9" s="1"/>
  <c r="Q37" i="6"/>
  <c r="C170" i="9" s="1"/>
  <c r="Q41" i="6"/>
  <c r="C206" i="9" s="1"/>
  <c r="Q45" i="6"/>
  <c r="C242" i="9" s="1"/>
  <c r="Q49" i="6"/>
  <c r="C278" i="9" s="1"/>
  <c r="Q53" i="6"/>
  <c r="C314" i="9" s="1"/>
  <c r="Q57" i="6"/>
  <c r="C350" i="9" s="1"/>
  <c r="Q61" i="6"/>
  <c r="C386" i="9" s="1"/>
  <c r="Q65" i="6"/>
  <c r="C422" i="9" s="1"/>
  <c r="Q69" i="6"/>
  <c r="C458" i="9" s="1"/>
  <c r="Q73" i="6"/>
  <c r="C494" i="9" s="1"/>
  <c r="Q77" i="6"/>
  <c r="Q81" i="6"/>
  <c r="C566" i="9" s="1"/>
  <c r="Q85" i="6"/>
  <c r="C602" i="9" s="1"/>
  <c r="Q89" i="6"/>
  <c r="C638" i="9" s="1"/>
  <c r="Q93" i="6"/>
  <c r="C674" i="9" s="1"/>
  <c r="Q97" i="6"/>
  <c r="C710" i="9" s="1"/>
  <c r="Q101" i="6"/>
  <c r="C746" i="9" s="1"/>
  <c r="Q105" i="6"/>
  <c r="C782" i="9" s="1"/>
  <c r="Q109" i="6"/>
  <c r="C818" i="9" s="1"/>
  <c r="Q113" i="6"/>
  <c r="C854" i="9" s="1"/>
  <c r="Q117" i="6"/>
  <c r="C890" i="9" s="1"/>
  <c r="Q121" i="6"/>
  <c r="C926" i="9" s="1"/>
  <c r="Q125" i="6"/>
  <c r="C962" i="9" s="1"/>
  <c r="Q129" i="6"/>
  <c r="C998" i="9" s="1"/>
  <c r="Q133" i="6"/>
  <c r="C1034" i="9" s="1"/>
  <c r="Q137" i="6"/>
  <c r="C1070" i="9" s="1"/>
  <c r="Q141" i="6"/>
  <c r="C1106" i="9" s="1"/>
  <c r="Q145" i="6"/>
  <c r="C1142" i="9" s="1"/>
  <c r="Q149" i="6"/>
  <c r="C1178" i="9" s="1"/>
  <c r="P31" i="6"/>
  <c r="C114" i="9" s="1"/>
  <c r="P35" i="6"/>
  <c r="C150" i="9" s="1"/>
  <c r="P39" i="6"/>
  <c r="C186" i="9" s="1"/>
  <c r="P43" i="6"/>
  <c r="C222" i="9" s="1"/>
  <c r="P47" i="6"/>
  <c r="C258" i="9" s="1"/>
  <c r="P51" i="6"/>
  <c r="C294" i="9" s="1"/>
  <c r="P55" i="6"/>
  <c r="C330" i="9" s="1"/>
  <c r="P59" i="6"/>
  <c r="C366" i="9" s="1"/>
  <c r="P63" i="6"/>
  <c r="C402" i="9" s="1"/>
  <c r="P67" i="6"/>
  <c r="C438" i="9" s="1"/>
  <c r="P71" i="6"/>
  <c r="C474" i="9" s="1"/>
  <c r="P75" i="6"/>
  <c r="C510" i="9" s="1"/>
  <c r="P79" i="6"/>
  <c r="C546" i="9" s="1"/>
  <c r="P83" i="6"/>
  <c r="C582" i="9" s="1"/>
  <c r="P87" i="6"/>
  <c r="C618" i="9" s="1"/>
  <c r="P91" i="6"/>
  <c r="C654" i="9" s="1"/>
  <c r="P95" i="6"/>
  <c r="C690" i="9" s="1"/>
  <c r="P99" i="6"/>
  <c r="C726" i="9" s="1"/>
  <c r="P103" i="6"/>
  <c r="C762" i="9" s="1"/>
  <c r="P107" i="6"/>
  <c r="C798" i="9" s="1"/>
  <c r="P111" i="6"/>
  <c r="C834" i="9" s="1"/>
  <c r="P115" i="6"/>
  <c r="C870" i="9" s="1"/>
  <c r="P119" i="6"/>
  <c r="C906" i="9" s="1"/>
  <c r="P123" i="6"/>
  <c r="C942" i="9" s="1"/>
  <c r="P127" i="6"/>
  <c r="C978" i="9" s="1"/>
  <c r="P131" i="6"/>
  <c r="C1014" i="9" s="1"/>
  <c r="P135" i="6"/>
  <c r="C1050" i="9" s="1"/>
  <c r="P139" i="6"/>
  <c r="C1086" i="9" s="1"/>
  <c r="P143" i="6"/>
  <c r="C1122" i="9" s="1"/>
  <c r="P147" i="6"/>
  <c r="C1158" i="9" s="1"/>
  <c r="P22" i="6"/>
  <c r="C33" i="9" s="1"/>
  <c r="P26" i="6"/>
  <c r="C69" i="9" s="1"/>
  <c r="Q22" i="6"/>
  <c r="C35" i="9" s="1"/>
  <c r="Q26" i="6"/>
  <c r="C71" i="9" s="1"/>
  <c r="Q30" i="6"/>
  <c r="C107" i="9" s="1"/>
  <c r="Q34" i="6"/>
  <c r="C143" i="9" s="1"/>
  <c r="Q38" i="6"/>
  <c r="C179" i="9" s="1"/>
  <c r="Q42" i="6"/>
  <c r="C215" i="9" s="1"/>
  <c r="Q46" i="6"/>
  <c r="C251" i="9" s="1"/>
  <c r="Q50" i="6"/>
  <c r="C287" i="9" s="1"/>
  <c r="Q54" i="6"/>
  <c r="C323" i="9" s="1"/>
  <c r="Q58" i="6"/>
  <c r="C359" i="9" s="1"/>
  <c r="Q62" i="6"/>
  <c r="C395" i="9" s="1"/>
  <c r="Q66" i="6"/>
  <c r="C431" i="9" s="1"/>
  <c r="Q70" i="6"/>
  <c r="C467" i="9" s="1"/>
  <c r="Q74" i="6"/>
  <c r="C503" i="9" s="1"/>
  <c r="Q78" i="6"/>
  <c r="Q82" i="6"/>
  <c r="C575" i="9" s="1"/>
  <c r="Q86" i="6"/>
  <c r="C611" i="9" s="1"/>
  <c r="Q90" i="6"/>
  <c r="C647" i="9" s="1"/>
  <c r="Q94" i="6"/>
  <c r="C683" i="9" s="1"/>
  <c r="Q98" i="6"/>
  <c r="C719" i="9" s="1"/>
  <c r="Q102" i="6"/>
  <c r="C755" i="9" s="1"/>
  <c r="Q106" i="6"/>
  <c r="C791" i="9" s="1"/>
  <c r="Q110" i="6"/>
  <c r="C827" i="9" s="1"/>
  <c r="Q114" i="6"/>
  <c r="C863" i="9" s="1"/>
  <c r="Q118" i="6"/>
  <c r="C899" i="9" s="1"/>
  <c r="Q122" i="6"/>
  <c r="C935" i="9" s="1"/>
  <c r="Q126" i="6"/>
  <c r="C971" i="9" s="1"/>
  <c r="Q130" i="6"/>
  <c r="C1007" i="9" s="1"/>
  <c r="Q134" i="6"/>
  <c r="C1043" i="9" s="1"/>
  <c r="Q138" i="6"/>
  <c r="C1079" i="9" s="1"/>
  <c r="Q142" i="6"/>
  <c r="C1115" i="9" s="1"/>
  <c r="Q146" i="6"/>
  <c r="C1151" i="9" s="1"/>
  <c r="P28" i="6"/>
  <c r="C87" i="9" s="1"/>
  <c r="P32" i="6"/>
  <c r="C123" i="9" s="1"/>
  <c r="P36" i="6"/>
  <c r="C159" i="9" s="1"/>
  <c r="P40" i="6"/>
  <c r="C195" i="9" s="1"/>
  <c r="P44" i="6"/>
  <c r="C231" i="9" s="1"/>
  <c r="P48" i="6"/>
  <c r="C267" i="9" s="1"/>
  <c r="P52" i="6"/>
  <c r="C303" i="9" s="1"/>
  <c r="P56" i="6"/>
  <c r="C339" i="9" s="1"/>
  <c r="P60" i="6"/>
  <c r="C375" i="9" s="1"/>
  <c r="P64" i="6"/>
  <c r="C411" i="9" s="1"/>
  <c r="P68" i="6"/>
  <c r="C447" i="9" s="1"/>
  <c r="P72" i="6"/>
  <c r="C483" i="9" s="1"/>
  <c r="P76" i="6"/>
  <c r="C519" i="9" s="1"/>
  <c r="P80" i="6"/>
  <c r="C555" i="9" s="1"/>
  <c r="P84" i="6"/>
  <c r="C591" i="9" s="1"/>
  <c r="P88" i="6"/>
  <c r="C627" i="9" s="1"/>
  <c r="P92" i="6"/>
  <c r="C663" i="9" s="1"/>
  <c r="P96" i="6"/>
  <c r="C699" i="9" s="1"/>
  <c r="P100" i="6"/>
  <c r="C735" i="9" s="1"/>
  <c r="P104" i="6"/>
  <c r="C771" i="9" s="1"/>
  <c r="P108" i="6"/>
  <c r="C807" i="9" s="1"/>
  <c r="P112" i="6"/>
  <c r="C843" i="9" s="1"/>
  <c r="P116" i="6"/>
  <c r="C879" i="9" s="1"/>
  <c r="P120" i="6"/>
  <c r="C915" i="9" s="1"/>
  <c r="P124" i="6"/>
  <c r="C951" i="9" s="1"/>
  <c r="P128" i="6"/>
  <c r="C987" i="9" s="1"/>
  <c r="P132" i="6"/>
  <c r="C1023" i="9" s="1"/>
  <c r="P136" i="6"/>
  <c r="C1059" i="9" s="1"/>
  <c r="P140" i="6"/>
  <c r="C1095" i="9" s="1"/>
  <c r="P144" i="6"/>
  <c r="C1131" i="9" s="1"/>
  <c r="P148" i="6"/>
  <c r="C1167" i="9" s="1"/>
  <c r="P23" i="6"/>
  <c r="C42" i="9" s="1"/>
  <c r="P27" i="6"/>
  <c r="C78" i="9" s="1"/>
  <c r="Q23" i="6"/>
  <c r="C44" i="9" s="1"/>
  <c r="Q27" i="6"/>
  <c r="C80" i="9" s="1"/>
  <c r="Q31" i="6"/>
  <c r="C116" i="9" s="1"/>
  <c r="Q35" i="6"/>
  <c r="C152" i="9" s="1"/>
  <c r="Q39" i="6"/>
  <c r="C188" i="9" s="1"/>
  <c r="Q43" i="6"/>
  <c r="C224" i="9" s="1"/>
  <c r="Q47" i="6"/>
  <c r="C260" i="9" s="1"/>
  <c r="Q51" i="6"/>
  <c r="C296" i="9" s="1"/>
  <c r="Q55" i="6"/>
  <c r="C332" i="9" s="1"/>
  <c r="Q59" i="6"/>
  <c r="C368" i="9" s="1"/>
  <c r="Q63" i="6"/>
  <c r="C404" i="9" s="1"/>
  <c r="Q67" i="6"/>
  <c r="C440" i="9" s="1"/>
  <c r="Q71" i="6"/>
  <c r="C476" i="9" s="1"/>
  <c r="Q75" i="6"/>
  <c r="C512" i="9" s="1"/>
  <c r="Q79" i="6"/>
  <c r="C548" i="9" s="1"/>
  <c r="Q83" i="6"/>
  <c r="C584" i="9" s="1"/>
  <c r="Q87" i="6"/>
  <c r="C620" i="9" s="1"/>
  <c r="Q91" i="6"/>
  <c r="C656" i="9" s="1"/>
  <c r="Q95" i="6"/>
  <c r="C692" i="9" s="1"/>
  <c r="Q99" i="6"/>
  <c r="C728" i="9" s="1"/>
  <c r="Q103" i="6"/>
  <c r="C764" i="9" s="1"/>
  <c r="Q107" i="6"/>
  <c r="C800" i="9" s="1"/>
  <c r="Q111" i="6"/>
  <c r="C836" i="9" s="1"/>
  <c r="Q115" i="6"/>
  <c r="C872" i="9" s="1"/>
  <c r="Q119" i="6"/>
  <c r="C908" i="9" s="1"/>
  <c r="Q123" i="6"/>
  <c r="C944" i="9" s="1"/>
  <c r="Q127" i="6"/>
  <c r="C980" i="9" s="1"/>
  <c r="Q131" i="6"/>
  <c r="C1016" i="9" s="1"/>
  <c r="Q135" i="6"/>
  <c r="C1052" i="9" s="1"/>
  <c r="Q139" i="6"/>
  <c r="C1088" i="9" s="1"/>
  <c r="Q143" i="6"/>
  <c r="C1124" i="9" s="1"/>
  <c r="Q147" i="6"/>
  <c r="C1160" i="9" s="1"/>
  <c r="P29" i="6"/>
  <c r="C96" i="9" s="1"/>
  <c r="P33" i="6"/>
  <c r="C132" i="9" s="1"/>
  <c r="P37" i="6"/>
  <c r="C168" i="9" s="1"/>
  <c r="P41" i="6"/>
  <c r="C204" i="9" s="1"/>
  <c r="P45" i="6"/>
  <c r="C240" i="9" s="1"/>
  <c r="P49" i="6"/>
  <c r="C276" i="9" s="1"/>
  <c r="P53" i="6"/>
  <c r="C312" i="9" s="1"/>
  <c r="P57" i="6"/>
  <c r="C348" i="9" s="1"/>
  <c r="P61" i="6"/>
  <c r="C384" i="9" s="1"/>
  <c r="P65" i="6"/>
  <c r="C420" i="9" s="1"/>
  <c r="P69" i="6"/>
  <c r="C456" i="9" s="1"/>
  <c r="P73" i="6"/>
  <c r="C492" i="9" s="1"/>
  <c r="P77" i="6"/>
  <c r="C528" i="9" s="1"/>
  <c r="P81" i="6"/>
  <c r="C564" i="9" s="1"/>
  <c r="P85" i="6"/>
  <c r="C600" i="9" s="1"/>
  <c r="P89" i="6"/>
  <c r="C636" i="9" s="1"/>
  <c r="P93" i="6"/>
  <c r="C672" i="9" s="1"/>
  <c r="P97" i="6"/>
  <c r="C708" i="9" s="1"/>
  <c r="P101" i="6"/>
  <c r="C744" i="9" s="1"/>
  <c r="P105" i="6"/>
  <c r="C780" i="9" s="1"/>
  <c r="P109" i="6"/>
  <c r="C816" i="9" s="1"/>
  <c r="P113" i="6"/>
  <c r="C852" i="9" s="1"/>
  <c r="P117" i="6"/>
  <c r="C888" i="9" s="1"/>
  <c r="P121" i="6"/>
  <c r="C924" i="9" s="1"/>
  <c r="P125" i="6"/>
  <c r="C960" i="9" s="1"/>
  <c r="P129" i="6"/>
  <c r="C996" i="9" s="1"/>
  <c r="P133" i="6"/>
  <c r="C1032" i="9" s="1"/>
  <c r="P137" i="6"/>
  <c r="C1068" i="9" s="1"/>
  <c r="P141" i="6"/>
  <c r="C1104" i="9" s="1"/>
  <c r="P145" i="6"/>
  <c r="C1140" i="9" s="1"/>
  <c r="P149" i="6"/>
  <c r="C1176" i="9" s="1"/>
  <c r="P24" i="6"/>
  <c r="C51" i="9" s="1"/>
  <c r="Q20" i="6"/>
  <c r="C17" i="9" s="1"/>
  <c r="T13" i="7"/>
  <c r="I24" i="11" s="1"/>
  <c r="T17" i="7"/>
  <c r="I28" i="11" s="1"/>
  <c r="T20" i="7"/>
  <c r="I31" i="11" s="1"/>
  <c r="T22" i="7"/>
  <c r="I33" i="11" s="1"/>
  <c r="T19" i="7"/>
  <c r="I30" i="11" s="1"/>
  <c r="T21" i="7"/>
  <c r="I32" i="11" s="1"/>
  <c r="T12" i="7"/>
  <c r="T23" i="7"/>
  <c r="I34" i="11" s="1"/>
  <c r="T18" i="7"/>
  <c r="I29" i="11" s="1"/>
  <c r="T15" i="7"/>
  <c r="I26" i="11" s="1"/>
  <c r="T16" i="7"/>
  <c r="I27" i="11" s="1"/>
  <c r="K21" i="6"/>
  <c r="K148" i="6"/>
  <c r="K144" i="6"/>
  <c r="K140" i="6"/>
  <c r="K136" i="6"/>
  <c r="K132" i="6"/>
  <c r="K128" i="6"/>
  <c r="K124" i="6"/>
  <c r="K120" i="6"/>
  <c r="K116" i="6"/>
  <c r="K112" i="6"/>
  <c r="K108" i="6"/>
  <c r="K104" i="6"/>
  <c r="K100" i="6"/>
  <c r="K96" i="6"/>
  <c r="K92" i="6"/>
  <c r="K88" i="6"/>
  <c r="K84" i="6"/>
  <c r="E149" i="6"/>
  <c r="E145" i="6"/>
  <c r="E141" i="6"/>
  <c r="E137" i="6"/>
  <c r="E133" i="6"/>
  <c r="E129" i="6"/>
  <c r="E125" i="6"/>
  <c r="E121" i="6"/>
  <c r="E117" i="6"/>
  <c r="E113" i="6"/>
  <c r="D148" i="6"/>
  <c r="C1165" i="9" s="1"/>
  <c r="D144" i="6"/>
  <c r="C1129" i="9" s="1"/>
  <c r="D140" i="6"/>
  <c r="C1093" i="9" s="1"/>
  <c r="D136" i="6"/>
  <c r="C1057" i="9" s="1"/>
  <c r="D132" i="6"/>
  <c r="C1021" i="9" s="1"/>
  <c r="D128" i="6"/>
  <c r="C985" i="9" s="1"/>
  <c r="D124" i="6"/>
  <c r="C949" i="9" s="1"/>
  <c r="D120" i="6"/>
  <c r="C913" i="9" s="1"/>
  <c r="D116" i="6"/>
  <c r="C877" i="9" s="1"/>
  <c r="B149" i="6"/>
  <c r="B145" i="6"/>
  <c r="B141" i="6"/>
  <c r="B137" i="6"/>
  <c r="B133" i="6"/>
  <c r="B129" i="6"/>
  <c r="B125" i="6"/>
  <c r="B121" i="6"/>
  <c r="B117" i="6"/>
  <c r="K77" i="6"/>
  <c r="K73" i="6"/>
  <c r="K69" i="6"/>
  <c r="K65" i="6"/>
  <c r="K61" i="6"/>
  <c r="K57" i="6"/>
  <c r="K53" i="6"/>
  <c r="K49" i="6"/>
  <c r="K45" i="6"/>
  <c r="K41" i="6"/>
  <c r="E109" i="6"/>
  <c r="E105" i="6"/>
  <c r="E101" i="6"/>
  <c r="E97" i="6"/>
  <c r="E93" i="6"/>
  <c r="E89" i="6"/>
  <c r="E85" i="6"/>
  <c r="E81" i="6"/>
  <c r="E77" i="6"/>
  <c r="E73" i="6"/>
  <c r="E69" i="6"/>
  <c r="E65" i="6"/>
  <c r="E61" i="6"/>
  <c r="E57" i="6"/>
  <c r="K149" i="6"/>
  <c r="K143" i="6"/>
  <c r="K138" i="6"/>
  <c r="K133" i="6"/>
  <c r="K127" i="6"/>
  <c r="K122" i="6"/>
  <c r="K117" i="6"/>
  <c r="K111" i="6"/>
  <c r="K106" i="6"/>
  <c r="K101" i="6"/>
  <c r="K95" i="6"/>
  <c r="K90" i="6"/>
  <c r="K85" i="6"/>
  <c r="E148" i="6"/>
  <c r="E143" i="6"/>
  <c r="E138" i="6"/>
  <c r="E132" i="6"/>
  <c r="E127" i="6"/>
  <c r="E122" i="6"/>
  <c r="E116" i="6"/>
  <c r="E111" i="6"/>
  <c r="D145" i="6"/>
  <c r="C1138" i="9" s="1"/>
  <c r="D139" i="6"/>
  <c r="C1084" i="9" s="1"/>
  <c r="D134" i="6"/>
  <c r="C1039" i="9" s="1"/>
  <c r="D129" i="6"/>
  <c r="C994" i="9" s="1"/>
  <c r="D123" i="6"/>
  <c r="C940" i="9" s="1"/>
  <c r="D118" i="6"/>
  <c r="C895" i="9" s="1"/>
  <c r="D113" i="6"/>
  <c r="C850" i="9" s="1"/>
  <c r="B144" i="6"/>
  <c r="B139" i="6"/>
  <c r="B134" i="6"/>
  <c r="B128" i="6"/>
  <c r="B123" i="6"/>
  <c r="B118" i="6"/>
  <c r="K76" i="6"/>
  <c r="K71" i="6"/>
  <c r="K66" i="6"/>
  <c r="K60" i="6"/>
  <c r="K55" i="6"/>
  <c r="K50" i="6"/>
  <c r="K44" i="6"/>
  <c r="K39" i="6"/>
  <c r="E106" i="6"/>
  <c r="E100" i="6"/>
  <c r="E95" i="6"/>
  <c r="E90" i="6"/>
  <c r="E84" i="6"/>
  <c r="E79" i="6"/>
  <c r="E74" i="6"/>
  <c r="E68" i="6"/>
  <c r="E63" i="6"/>
  <c r="E58" i="6"/>
  <c r="E53" i="6"/>
  <c r="E49" i="6"/>
  <c r="E45" i="6"/>
  <c r="E41" i="6"/>
  <c r="D110" i="6"/>
  <c r="C823" i="9" s="1"/>
  <c r="D106" i="6"/>
  <c r="C787" i="9" s="1"/>
  <c r="D102" i="6"/>
  <c r="C751" i="9" s="1"/>
  <c r="D98" i="6"/>
  <c r="C715" i="9" s="1"/>
  <c r="D94" i="6"/>
  <c r="C679" i="9" s="1"/>
  <c r="D90" i="6"/>
  <c r="C643" i="9" s="1"/>
  <c r="D86" i="6"/>
  <c r="C607" i="9" s="1"/>
  <c r="D82" i="6"/>
  <c r="C571" i="9" s="1"/>
  <c r="D78" i="6"/>
  <c r="C535" i="9" s="1"/>
  <c r="D74" i="6"/>
  <c r="C499" i="9" s="1"/>
  <c r="D70" i="6"/>
  <c r="C463" i="9" s="1"/>
  <c r="D66" i="6"/>
  <c r="C427" i="9" s="1"/>
  <c r="D62" i="6"/>
  <c r="C391" i="9" s="1"/>
  <c r="D58" i="6"/>
  <c r="C355" i="9" s="1"/>
  <c r="D54" i="6"/>
  <c r="C319" i="9" s="1"/>
  <c r="D50" i="6"/>
  <c r="C283" i="9" s="1"/>
  <c r="D46" i="6"/>
  <c r="C247" i="9" s="1"/>
  <c r="K147" i="6"/>
  <c r="K142" i="6"/>
  <c r="K137" i="6"/>
  <c r="K131" i="6"/>
  <c r="K126" i="6"/>
  <c r="K121" i="6"/>
  <c r="K115" i="6"/>
  <c r="K110" i="6"/>
  <c r="K105" i="6"/>
  <c r="K99" i="6"/>
  <c r="K94" i="6"/>
  <c r="K89" i="6"/>
  <c r="K83" i="6"/>
  <c r="E147" i="6"/>
  <c r="E142" i="6"/>
  <c r="E136" i="6"/>
  <c r="E131" i="6"/>
  <c r="E126" i="6"/>
  <c r="E120" i="6"/>
  <c r="E115" i="6"/>
  <c r="D149" i="6"/>
  <c r="C1174" i="9" s="1"/>
  <c r="D143" i="6"/>
  <c r="C1120" i="9" s="1"/>
  <c r="D138" i="6"/>
  <c r="C1075" i="9" s="1"/>
  <c r="D133" i="6"/>
  <c r="C1030" i="9" s="1"/>
  <c r="D127" i="6"/>
  <c r="C976" i="9" s="1"/>
  <c r="D122" i="6"/>
  <c r="C931" i="9" s="1"/>
  <c r="D117" i="6"/>
  <c r="C886" i="9" s="1"/>
  <c r="B148" i="6"/>
  <c r="B143" i="6"/>
  <c r="B138" i="6"/>
  <c r="B132" i="6"/>
  <c r="B127" i="6"/>
  <c r="B122" i="6"/>
  <c r="K80" i="6"/>
  <c r="K75" i="6"/>
  <c r="K70" i="6"/>
  <c r="K64" i="6"/>
  <c r="K59" i="6"/>
  <c r="K54" i="6"/>
  <c r="K48" i="6"/>
  <c r="K43" i="6"/>
  <c r="E110" i="6"/>
  <c r="E104" i="6"/>
  <c r="E99" i="6"/>
  <c r="E94" i="6"/>
  <c r="E88" i="6"/>
  <c r="E83" i="6"/>
  <c r="E78" i="6"/>
  <c r="E72" i="6"/>
  <c r="E67" i="6"/>
  <c r="E62" i="6"/>
  <c r="E56" i="6"/>
  <c r="E52" i="6"/>
  <c r="E48" i="6"/>
  <c r="E44" i="6"/>
  <c r="E40" i="6"/>
  <c r="D109" i="6"/>
  <c r="C814" i="9" s="1"/>
  <c r="D105" i="6"/>
  <c r="C778" i="9" s="1"/>
  <c r="D101" i="6"/>
  <c r="C742" i="9" s="1"/>
  <c r="D97" i="6"/>
  <c r="C706" i="9" s="1"/>
  <c r="D93" i="6"/>
  <c r="C670" i="9" s="1"/>
  <c r="D89" i="6"/>
  <c r="C634" i="9" s="1"/>
  <c r="D85" i="6"/>
  <c r="C598" i="9" s="1"/>
  <c r="D81" i="6"/>
  <c r="C562" i="9" s="1"/>
  <c r="D77" i="6"/>
  <c r="C526" i="9" s="1"/>
  <c r="D73" i="6"/>
  <c r="C490" i="9" s="1"/>
  <c r="D69" i="6"/>
  <c r="C454" i="9" s="1"/>
  <c r="D65" i="6"/>
  <c r="C418" i="9" s="1"/>
  <c r="D61" i="6"/>
  <c r="C382" i="9" s="1"/>
  <c r="D57" i="6"/>
  <c r="C346" i="9" s="1"/>
  <c r="D53" i="6"/>
  <c r="C310" i="9" s="1"/>
  <c r="D49" i="6"/>
  <c r="C274" i="9" s="1"/>
  <c r="D45" i="6"/>
  <c r="C238" i="9" s="1"/>
  <c r="D41" i="6"/>
  <c r="C202" i="9" s="1"/>
  <c r="K141" i="6"/>
  <c r="K130" i="6"/>
  <c r="K119" i="6"/>
  <c r="K109" i="6"/>
  <c r="K98" i="6"/>
  <c r="K87" i="6"/>
  <c r="E140" i="6"/>
  <c r="E130" i="6"/>
  <c r="E119" i="6"/>
  <c r="D142" i="6"/>
  <c r="C1111" i="9" s="1"/>
  <c r="D131" i="6"/>
  <c r="C1012" i="9" s="1"/>
  <c r="D121" i="6"/>
  <c r="C922" i="9" s="1"/>
  <c r="B142" i="6"/>
  <c r="B131" i="6"/>
  <c r="B120" i="6"/>
  <c r="K74" i="6"/>
  <c r="K63" i="6"/>
  <c r="K52" i="6"/>
  <c r="K42" i="6"/>
  <c r="E103" i="6"/>
  <c r="E92" i="6"/>
  <c r="E82" i="6"/>
  <c r="E71" i="6"/>
  <c r="E60" i="6"/>
  <c r="E51" i="6"/>
  <c r="E43" i="6"/>
  <c r="D108" i="6"/>
  <c r="C805" i="9" s="1"/>
  <c r="D100" i="6"/>
  <c r="C733" i="9" s="1"/>
  <c r="D92" i="6"/>
  <c r="C661" i="9" s="1"/>
  <c r="D84" i="6"/>
  <c r="C589" i="9" s="1"/>
  <c r="D76" i="6"/>
  <c r="C517" i="9" s="1"/>
  <c r="D68" i="6"/>
  <c r="C445" i="9" s="1"/>
  <c r="D60" i="6"/>
  <c r="C373" i="9" s="1"/>
  <c r="D52" i="6"/>
  <c r="C301" i="9" s="1"/>
  <c r="D44" i="6"/>
  <c r="C229" i="9" s="1"/>
  <c r="B44" i="6"/>
  <c r="B48" i="6"/>
  <c r="B52" i="6"/>
  <c r="B56" i="6"/>
  <c r="B60" i="6"/>
  <c r="B64" i="6"/>
  <c r="B68" i="6"/>
  <c r="B72" i="6"/>
  <c r="B76" i="6"/>
  <c r="B80" i="6"/>
  <c r="B84" i="6"/>
  <c r="B88" i="6"/>
  <c r="B92" i="6"/>
  <c r="B96" i="6"/>
  <c r="B100" i="6"/>
  <c r="B104" i="6"/>
  <c r="B108" i="6"/>
  <c r="B112" i="6"/>
  <c r="B116" i="6"/>
  <c r="K145" i="6"/>
  <c r="K123" i="6"/>
  <c r="E123" i="6"/>
  <c r="D135" i="6"/>
  <c r="C1048" i="9" s="1"/>
  <c r="B124" i="6"/>
  <c r="K56" i="6"/>
  <c r="E96" i="6"/>
  <c r="E64" i="6"/>
  <c r="D111" i="6"/>
  <c r="C832" i="9" s="1"/>
  <c r="D87" i="6"/>
  <c r="C616" i="9" s="1"/>
  <c r="D55" i="6"/>
  <c r="C328" i="9" s="1"/>
  <c r="D40" i="6"/>
  <c r="C193" i="9" s="1"/>
  <c r="B51" i="6"/>
  <c r="B63" i="6"/>
  <c r="B75" i="6"/>
  <c r="B87" i="6"/>
  <c r="B99" i="6"/>
  <c r="B111" i="6"/>
  <c r="K139" i="6"/>
  <c r="K129" i="6"/>
  <c r="K118" i="6"/>
  <c r="K107" i="6"/>
  <c r="K97" i="6"/>
  <c r="K86" i="6"/>
  <c r="E139" i="6"/>
  <c r="E128" i="6"/>
  <c r="E118" i="6"/>
  <c r="D141" i="6"/>
  <c r="C1102" i="9" s="1"/>
  <c r="D130" i="6"/>
  <c r="C1003" i="9" s="1"/>
  <c r="D119" i="6"/>
  <c r="C904" i="9" s="1"/>
  <c r="B140" i="6"/>
  <c r="B130" i="6"/>
  <c r="B119" i="6"/>
  <c r="K72" i="6"/>
  <c r="K62" i="6"/>
  <c r="K51" i="6"/>
  <c r="K40" i="6"/>
  <c r="E102" i="6"/>
  <c r="E91" i="6"/>
  <c r="E80" i="6"/>
  <c r="E70" i="6"/>
  <c r="E59" i="6"/>
  <c r="E50" i="6"/>
  <c r="E42" i="6"/>
  <c r="D107" i="6"/>
  <c r="C796" i="9" s="1"/>
  <c r="D99" i="6"/>
  <c r="C724" i="9" s="1"/>
  <c r="D91" i="6"/>
  <c r="C652" i="9" s="1"/>
  <c r="D83" i="6"/>
  <c r="C580" i="9" s="1"/>
  <c r="D75" i="6"/>
  <c r="C508" i="9" s="1"/>
  <c r="D67" i="6"/>
  <c r="C436" i="9" s="1"/>
  <c r="D59" i="6"/>
  <c r="C364" i="9" s="1"/>
  <c r="D51" i="6"/>
  <c r="C292" i="9" s="1"/>
  <c r="D43" i="6"/>
  <c r="C220" i="9" s="1"/>
  <c r="B41" i="6"/>
  <c r="B45" i="6"/>
  <c r="B49" i="6"/>
  <c r="B53" i="6"/>
  <c r="B57" i="6"/>
  <c r="B61" i="6"/>
  <c r="B65" i="6"/>
  <c r="B69" i="6"/>
  <c r="B73" i="6"/>
  <c r="B77" i="6"/>
  <c r="B81" i="6"/>
  <c r="B85" i="6"/>
  <c r="B89" i="6"/>
  <c r="B93" i="6"/>
  <c r="B97" i="6"/>
  <c r="B101" i="6"/>
  <c r="B105" i="6"/>
  <c r="B109" i="6"/>
  <c r="B113" i="6"/>
  <c r="K102" i="6"/>
  <c r="K81" i="6"/>
  <c r="E144" i="6"/>
  <c r="E112" i="6"/>
  <c r="D146" i="6"/>
  <c r="C1147" i="9" s="1"/>
  <c r="D114" i="6"/>
  <c r="C859" i="9" s="1"/>
  <c r="B135" i="6"/>
  <c r="K78" i="6"/>
  <c r="E107" i="6"/>
  <c r="E86" i="6"/>
  <c r="E54" i="6"/>
  <c r="D103" i="6"/>
  <c r="C760" i="9" s="1"/>
  <c r="D79" i="6"/>
  <c r="C544" i="9" s="1"/>
  <c r="D63" i="6"/>
  <c r="C400" i="9" s="1"/>
  <c r="B43" i="6"/>
  <c r="B59" i="6"/>
  <c r="B71" i="6"/>
  <c r="B83" i="6"/>
  <c r="B95" i="6"/>
  <c r="B107" i="6"/>
  <c r="K146" i="6"/>
  <c r="K135" i="6"/>
  <c r="K125" i="6"/>
  <c r="K114" i="6"/>
  <c r="K103" i="6"/>
  <c r="K93" i="6"/>
  <c r="K82" i="6"/>
  <c r="E146" i="6"/>
  <c r="E135" i="6"/>
  <c r="E124" i="6"/>
  <c r="E114" i="6"/>
  <c r="D147" i="6"/>
  <c r="C1156" i="9" s="1"/>
  <c r="D137" i="6"/>
  <c r="C1066" i="9" s="1"/>
  <c r="D126" i="6"/>
  <c r="C967" i="9" s="1"/>
  <c r="D115" i="6"/>
  <c r="C868" i="9" s="1"/>
  <c r="B147" i="6"/>
  <c r="B136" i="6"/>
  <c r="B126" i="6"/>
  <c r="K79" i="6"/>
  <c r="K68" i="6"/>
  <c r="K58" i="6"/>
  <c r="K47" i="6"/>
  <c r="E108" i="6"/>
  <c r="E98" i="6"/>
  <c r="E87" i="6"/>
  <c r="E76" i="6"/>
  <c r="E66" i="6"/>
  <c r="E55" i="6"/>
  <c r="E47" i="6"/>
  <c r="D112" i="6"/>
  <c r="C841" i="9" s="1"/>
  <c r="D104" i="6"/>
  <c r="C769" i="9" s="1"/>
  <c r="D96" i="6"/>
  <c r="C697" i="9" s="1"/>
  <c r="D88" i="6"/>
  <c r="C625" i="9" s="1"/>
  <c r="D80" i="6"/>
  <c r="C553" i="9" s="1"/>
  <c r="D72" i="6"/>
  <c r="C481" i="9" s="1"/>
  <c r="D64" i="6"/>
  <c r="C409" i="9" s="1"/>
  <c r="D56" i="6"/>
  <c r="C337" i="9" s="1"/>
  <c r="D48" i="6"/>
  <c r="C265" i="9" s="1"/>
  <c r="D42" i="6"/>
  <c r="C211" i="9" s="1"/>
  <c r="B42" i="6"/>
  <c r="B46" i="6"/>
  <c r="B50" i="6"/>
  <c r="B54" i="6"/>
  <c r="B58" i="6"/>
  <c r="B62" i="6"/>
  <c r="B66" i="6"/>
  <c r="B70" i="6"/>
  <c r="B74" i="6"/>
  <c r="B78" i="6"/>
  <c r="B82" i="6"/>
  <c r="B86" i="6"/>
  <c r="B90" i="6"/>
  <c r="B94" i="6"/>
  <c r="B98" i="6"/>
  <c r="B102" i="6"/>
  <c r="B106" i="6"/>
  <c r="B110" i="6"/>
  <c r="B114" i="6"/>
  <c r="C184" i="9"/>
  <c r="K134" i="6"/>
  <c r="K113" i="6"/>
  <c r="K91" i="6"/>
  <c r="E134" i="6"/>
  <c r="D125" i="6"/>
  <c r="C958" i="9" s="1"/>
  <c r="B146" i="6"/>
  <c r="K67" i="6"/>
  <c r="K46" i="6"/>
  <c r="E75" i="6"/>
  <c r="E46" i="6"/>
  <c r="D95" i="6"/>
  <c r="C688" i="9" s="1"/>
  <c r="D71" i="6"/>
  <c r="C472" i="9" s="1"/>
  <c r="D47" i="6"/>
  <c r="C256" i="9" s="1"/>
  <c r="B47" i="6"/>
  <c r="B55" i="6"/>
  <c r="B67" i="6"/>
  <c r="B79" i="6"/>
  <c r="B91" i="6"/>
  <c r="B103" i="6"/>
  <c r="B115" i="6"/>
  <c r="C157" i="9"/>
  <c r="C85" i="9"/>
  <c r="K36" i="6"/>
  <c r="K28" i="6"/>
  <c r="C41" i="9"/>
  <c r="C148" i="9"/>
  <c r="C112" i="9"/>
  <c r="C76" i="9"/>
  <c r="C40" i="9"/>
  <c r="K20" i="6"/>
  <c r="K35" i="6"/>
  <c r="K31" i="6"/>
  <c r="K27" i="6"/>
  <c r="K23" i="6"/>
  <c r="C13" i="9"/>
  <c r="C121" i="9"/>
  <c r="C49" i="9"/>
  <c r="K32" i="6"/>
  <c r="K24" i="6"/>
  <c r="C175" i="9"/>
  <c r="C139" i="9"/>
  <c r="C103" i="9"/>
  <c r="C67" i="9"/>
  <c r="C31" i="9"/>
  <c r="K38" i="6"/>
  <c r="K34" i="6"/>
  <c r="K30" i="6"/>
  <c r="K26" i="6"/>
  <c r="K22" i="6"/>
  <c r="C23" i="9"/>
  <c r="C166" i="9"/>
  <c r="C130" i="9"/>
  <c r="C94" i="9"/>
  <c r="C58" i="9"/>
  <c r="C22" i="9"/>
  <c r="K37" i="6"/>
  <c r="K33" i="6"/>
  <c r="K29" i="6"/>
  <c r="K25" i="6"/>
  <c r="C869" i="9" l="1"/>
  <c r="C437" i="9"/>
  <c r="C752" i="9"/>
  <c r="C608" i="9"/>
  <c r="C464" i="9"/>
  <c r="C320" i="9"/>
  <c r="C797" i="9"/>
  <c r="C365" i="9"/>
  <c r="C743" i="9"/>
  <c r="C599" i="9"/>
  <c r="C455" i="9"/>
  <c r="C311" i="9"/>
  <c r="C905" i="9"/>
  <c r="C725" i="9"/>
  <c r="C293" i="9"/>
  <c r="C950" i="9"/>
  <c r="C770" i="9"/>
  <c r="C626" i="9"/>
  <c r="C482" i="9"/>
  <c r="C338" i="9"/>
  <c r="C194" i="9"/>
  <c r="C1076" i="9"/>
  <c r="C1040" i="9"/>
  <c r="C923" i="9"/>
  <c r="C1067" i="9"/>
  <c r="C761" i="9"/>
  <c r="C329" i="9"/>
  <c r="C860" i="9"/>
  <c r="C716" i="9"/>
  <c r="C572" i="9"/>
  <c r="C428" i="9"/>
  <c r="C284" i="9"/>
  <c r="C968" i="9"/>
  <c r="C689" i="9"/>
  <c r="C221" i="9"/>
  <c r="C1049" i="9"/>
  <c r="C851" i="9"/>
  <c r="C707" i="9"/>
  <c r="C563" i="9"/>
  <c r="C419" i="9"/>
  <c r="C275" i="9"/>
  <c r="C1004" i="9"/>
  <c r="C617" i="9"/>
  <c r="C878" i="9"/>
  <c r="C734" i="9"/>
  <c r="C590" i="9"/>
  <c r="C446" i="9"/>
  <c r="C302" i="9"/>
  <c r="C914" i="9"/>
  <c r="C932" i="9"/>
  <c r="C1121" i="9"/>
  <c r="C896" i="9"/>
  <c r="C1085" i="9"/>
  <c r="C959" i="9"/>
  <c r="C1103" i="9"/>
  <c r="C653" i="9"/>
  <c r="C257" i="9"/>
  <c r="C1148" i="9"/>
  <c r="C824" i="9"/>
  <c r="C680" i="9"/>
  <c r="C536" i="9"/>
  <c r="C392" i="9"/>
  <c r="C248" i="9"/>
  <c r="C1058" i="9"/>
  <c r="C581" i="9"/>
  <c r="C815" i="9"/>
  <c r="C671" i="9"/>
  <c r="C527" i="9"/>
  <c r="C383" i="9"/>
  <c r="C239" i="9"/>
  <c r="C1094" i="9"/>
  <c r="C509" i="9"/>
  <c r="C842" i="9"/>
  <c r="C698" i="9"/>
  <c r="C554" i="9"/>
  <c r="C410" i="9"/>
  <c r="C266" i="9"/>
  <c r="C1013" i="9"/>
  <c r="C977" i="9"/>
  <c r="C1166" i="9"/>
  <c r="C941" i="9"/>
  <c r="C1130" i="9"/>
  <c r="C995" i="9"/>
  <c r="C1139" i="9"/>
  <c r="C167" i="9"/>
  <c r="C176" i="9"/>
  <c r="C545" i="9"/>
  <c r="C788" i="9"/>
  <c r="C644" i="9"/>
  <c r="C500" i="9"/>
  <c r="C356" i="9"/>
  <c r="C212" i="9"/>
  <c r="C1157" i="9"/>
  <c r="C185" i="9"/>
  <c r="C473" i="9"/>
  <c r="C779" i="9"/>
  <c r="C635" i="9"/>
  <c r="C491" i="9"/>
  <c r="C347" i="9"/>
  <c r="C203" i="9"/>
  <c r="C833" i="9"/>
  <c r="C401" i="9"/>
  <c r="C806" i="9"/>
  <c r="C662" i="9"/>
  <c r="C518" i="9"/>
  <c r="C374" i="9"/>
  <c r="C230" i="9"/>
  <c r="C1112" i="9"/>
  <c r="C1022" i="9"/>
  <c r="C986" i="9"/>
  <c r="C887" i="9"/>
  <c r="C1031" i="9"/>
  <c r="C1175" i="9"/>
  <c r="C68" i="9"/>
  <c r="C158" i="9"/>
  <c r="C113" i="9"/>
  <c r="C59" i="9"/>
  <c r="C95" i="9"/>
  <c r="C104" i="9"/>
  <c r="C149" i="9"/>
  <c r="C50" i="9"/>
  <c r="C131" i="9"/>
  <c r="C140" i="9"/>
  <c r="C122" i="9"/>
  <c r="C32" i="9"/>
  <c r="C86" i="9"/>
  <c r="C77" i="9"/>
  <c r="C14" i="9"/>
  <c r="C530" i="9"/>
  <c r="C539" i="9"/>
  <c r="I23" i="11"/>
  <c r="T24" i="7"/>
  <c r="T26" i="7" s="1"/>
  <c r="I36" i="11" l="1"/>
  <c r="I38" i="11" s="1"/>
  <c r="L150" i="6"/>
  <c r="H15" i="6"/>
  <c r="G15" i="6"/>
  <c r="F15" i="6"/>
  <c r="E15" i="6"/>
  <c r="D15" i="6"/>
  <c r="H14" i="6"/>
  <c r="G14" i="6"/>
  <c r="F14" i="6"/>
  <c r="E14" i="6"/>
  <c r="D14" i="6"/>
  <c r="I13" i="6"/>
  <c r="I12" i="6"/>
  <c r="C11" i="10" l="1"/>
  <c r="E10" i="11"/>
  <c r="C8" i="9"/>
  <c r="C8" i="7"/>
  <c r="A17" i="6"/>
  <c r="E8" i="11"/>
  <c r="C6" i="9"/>
  <c r="C9" i="10"/>
  <c r="C6" i="7"/>
  <c r="E9" i="11"/>
  <c r="C10" i="10"/>
  <c r="C7" i="9"/>
  <c r="C7" i="7"/>
  <c r="L186" i="6"/>
  <c r="I14" i="6"/>
  <c r="O14" i="6" l="1"/>
  <c r="D188" i="6" s="1"/>
  <c r="L1452" i="9" l="1"/>
  <c r="D187" i="6"/>
  <c r="U26" i="7"/>
</calcChain>
</file>

<file path=xl/sharedStrings.xml><?xml version="1.0" encoding="utf-8"?>
<sst xmlns="http://schemas.openxmlformats.org/spreadsheetml/2006/main" count="1687" uniqueCount="132">
  <si>
    <t>DOCENTE</t>
  </si>
  <si>
    <t>VACANTE</t>
  </si>
  <si>
    <t>1188114312E4</t>
  </si>
  <si>
    <t>1188114312E3</t>
  </si>
  <si>
    <t>Total Secciones</t>
  </si>
  <si>
    <t>ANEXO 01</t>
  </si>
  <si>
    <t>DATOS DE LA INSTITUCIÓN EDUCATIVA</t>
  </si>
  <si>
    <t>CÓDIGO MODULAR:</t>
  </si>
  <si>
    <t>NOMBRE DE I.E.</t>
  </si>
  <si>
    <t>DISTRITO :</t>
  </si>
  <si>
    <t>1º</t>
  </si>
  <si>
    <t>2º</t>
  </si>
  <si>
    <t>3º</t>
  </si>
  <si>
    <t>4º</t>
  </si>
  <si>
    <t>5º</t>
  </si>
  <si>
    <t>Total</t>
  </si>
  <si>
    <t>N = Nº horas de clase mínima según plan de estudios</t>
  </si>
  <si>
    <t>Variables</t>
  </si>
  <si>
    <t>N =</t>
  </si>
  <si>
    <t>Horas pedagógicas</t>
  </si>
  <si>
    <t>Número de Alumnos / Estudiantes</t>
  </si>
  <si>
    <t>Total Alumnos</t>
  </si>
  <si>
    <t>Número de Secciones</t>
  </si>
  <si>
    <t>HRS TALLER</t>
  </si>
  <si>
    <t>Número de Horas de Clase</t>
  </si>
  <si>
    <t>Total de Horas Clase</t>
  </si>
  <si>
    <t>TOTAL HRS</t>
  </si>
  <si>
    <t>Carga Docente</t>
  </si>
  <si>
    <t>Nº</t>
  </si>
  <si>
    <t>Cargo</t>
  </si>
  <si>
    <t>Ley de Carrera a que pertenece</t>
  </si>
  <si>
    <t>Área</t>
  </si>
  <si>
    <t>Código Plaza</t>
  </si>
  <si>
    <t>Jornada Trabajo</t>
  </si>
  <si>
    <t>Horas de Dictado (*)</t>
  </si>
  <si>
    <t>TOTAL</t>
  </si>
  <si>
    <t>Zo</t>
  </si>
  <si>
    <t xml:space="preserve">  </t>
  </si>
  <si>
    <t>Régimen de Contrato</t>
  </si>
  <si>
    <t>CODIGO EVENTUAL</t>
  </si>
  <si>
    <t>Jornada Laboral</t>
  </si>
  <si>
    <t>Z1</t>
  </si>
  <si>
    <t>( * ) Las horas de clase corresponden a horas pedagógicas</t>
  </si>
  <si>
    <r>
      <t>( **) Si Z &lt; (Z</t>
    </r>
    <r>
      <rPr>
        <b/>
        <sz val="6"/>
        <rFont val="Arial Narrow"/>
        <family val="2"/>
      </rPr>
      <t>0</t>
    </r>
    <r>
      <rPr>
        <b/>
        <sz val="10"/>
        <rFont val="Arial Narrow"/>
        <family val="2"/>
      </rPr>
      <t xml:space="preserve"> + Z</t>
    </r>
    <r>
      <rPr>
        <b/>
        <sz val="6"/>
        <rFont val="Arial Narrow"/>
        <family val="2"/>
      </rPr>
      <t xml:space="preserve">1 </t>
    </r>
    <r>
      <rPr>
        <b/>
        <sz val="10"/>
        <rFont val="Arial Narrow"/>
        <family val="2"/>
      </rPr>
      <t>) se debe determinar excedencia</t>
    </r>
  </si>
  <si>
    <r>
      <t>( **) Si Z &gt; (Z</t>
    </r>
    <r>
      <rPr>
        <b/>
        <sz val="6"/>
        <rFont val="Arial Narrow"/>
        <family val="2"/>
      </rPr>
      <t>0</t>
    </r>
    <r>
      <rPr>
        <b/>
        <sz val="10"/>
        <rFont val="Arial Narrow"/>
        <family val="2"/>
      </rPr>
      <t xml:space="preserve"> + Z</t>
    </r>
    <r>
      <rPr>
        <b/>
        <sz val="6"/>
        <rFont val="Arial Narrow"/>
        <family val="2"/>
      </rPr>
      <t>1</t>
    </r>
    <r>
      <rPr>
        <b/>
        <sz val="10"/>
        <rFont val="Arial Narrow"/>
        <family val="2"/>
      </rPr>
      <t>) existe metas por atender</t>
    </r>
  </si>
  <si>
    <t>MODALIDAD :</t>
  </si>
  <si>
    <t>NIVEL:</t>
  </si>
  <si>
    <t>CENTRO POBLADO :</t>
  </si>
  <si>
    <t>TOTAL SECCIONES:</t>
  </si>
  <si>
    <t>TOTAL ESTUDIANTES:</t>
  </si>
  <si>
    <t>TOTAL GRADOS:</t>
  </si>
  <si>
    <t>EST. POR GRADO :</t>
  </si>
  <si>
    <t>SEC. POR GRADO :</t>
  </si>
  <si>
    <t>TOTAL PERSONAL:</t>
  </si>
  <si>
    <t>Grado</t>
  </si>
  <si>
    <t xml:space="preserve">Z = Z0 + Z1 </t>
  </si>
  <si>
    <t xml:space="preserve">ANEXO 02 </t>
  </si>
  <si>
    <t>Área Curricular (*)</t>
  </si>
  <si>
    <t>Totales Parciales</t>
  </si>
  <si>
    <t>Horas Asig.</t>
  </si>
  <si>
    <t>Nº   Secc.</t>
  </si>
  <si>
    <t>Total Horas</t>
  </si>
  <si>
    <t>Matemática</t>
  </si>
  <si>
    <t>Inglés</t>
  </si>
  <si>
    <t>Educación Física</t>
  </si>
  <si>
    <t>Educación Religiosa</t>
  </si>
  <si>
    <t>Educación para el Trabajo</t>
  </si>
  <si>
    <t>Tutoría</t>
  </si>
  <si>
    <t>TOTAL GENERAL</t>
  </si>
  <si>
    <t>Caso hipotético según lo establecido en PCI:</t>
  </si>
  <si>
    <t>HORAS</t>
  </si>
  <si>
    <t xml:space="preserve"> </t>
  </si>
  <si>
    <t>Id. Cargo</t>
  </si>
  <si>
    <t>Jornada Pedagógica</t>
  </si>
  <si>
    <t>ANEXO 03</t>
  </si>
  <si>
    <t>Grado de Estudio (Horas)</t>
  </si>
  <si>
    <t>Código Plaza :</t>
  </si>
  <si>
    <t>Cargo :</t>
  </si>
  <si>
    <t>Cod. Modular :</t>
  </si>
  <si>
    <t>Espec. Titulo :</t>
  </si>
  <si>
    <t>Esc. Magisterial :</t>
  </si>
  <si>
    <t>Tiempo Servicio :</t>
  </si>
  <si>
    <t>Observaciones :</t>
  </si>
  <si>
    <t>Titular :</t>
  </si>
  <si>
    <t>DNI</t>
  </si>
  <si>
    <t>ESCALA</t>
  </si>
  <si>
    <t>-</t>
  </si>
  <si>
    <t>Docente</t>
  </si>
  <si>
    <t>ANEXO 04</t>
  </si>
  <si>
    <t>PLAZAS EXCEDENTES OCUPADAS Y/O VACANTES POR REUBICAR PARA</t>
  </si>
  <si>
    <t>CARGOS EXCEDENTES PRESUPUESTADOS EN LA INSTITUCIÓN EDUCATIVA</t>
  </si>
  <si>
    <t>ANEXO 05</t>
  </si>
  <si>
    <t>Total de Horas Pedagógicas</t>
  </si>
  <si>
    <t>* Horas Pedagógicas a cargo  del  Personal Directivo…………………………………………………………..</t>
  </si>
  <si>
    <t>* Horas Pedagógicas a cargo  del  Personal Jerárquico…………………………………………………………</t>
  </si>
  <si>
    <t>* Horas Pedagógicas a cargo  del  Personal Docente……………………………………………………………</t>
  </si>
  <si>
    <t>Resumen de Horas  Pedagógicas  por Área - EBR</t>
  </si>
  <si>
    <t>Horas Pedag.</t>
  </si>
  <si>
    <t xml:space="preserve"> horas</t>
  </si>
  <si>
    <t>DISPONIBILIDAD PRESUPUESTAL PARA CONTRATOS EVENTUALES (BOLSA DE HORAS).</t>
  </si>
  <si>
    <t>COMPLETAR PARA EL ANEXO 03</t>
  </si>
  <si>
    <t>Taller</t>
  </si>
  <si>
    <t>Ciencias Sociales</t>
  </si>
  <si>
    <t>PROFESOR POR HORAS</t>
  </si>
  <si>
    <t>Carpintería</t>
  </si>
  <si>
    <t>Arte y Cultura</t>
  </si>
  <si>
    <t>Desarrollo personal, ciudadanía y cívica</t>
  </si>
  <si>
    <t>Ciencias y Tecnología</t>
  </si>
  <si>
    <t>Ciencia y Tecnología</t>
  </si>
  <si>
    <t>Tutoría y Orientación Educativa</t>
  </si>
  <si>
    <t>BOLSA DE HROAS   01</t>
  </si>
  <si>
    <t>Taller EPT</t>
  </si>
  <si>
    <t>Taller de Matemática</t>
  </si>
  <si>
    <t>Taller de Comunicación</t>
  </si>
  <si>
    <t>Taller de Banda</t>
  </si>
  <si>
    <t>Otro Taller</t>
  </si>
  <si>
    <t>Área Curricular</t>
  </si>
  <si>
    <t>AIP</t>
  </si>
  <si>
    <t>Taller de Laboratorio</t>
  </si>
  <si>
    <t>Comunicación en lengua materna (castellano)</t>
  </si>
  <si>
    <t>Comunicación en segunda lengua (lengua originaria)</t>
  </si>
  <si>
    <t>Comunicación en lengua materna (Castellano)</t>
  </si>
  <si>
    <t>EPT( Computacion-Informatica) - Ingles</t>
  </si>
  <si>
    <t>FISICO MATEMATICA</t>
  </si>
  <si>
    <t>MATEMATICA</t>
  </si>
  <si>
    <t xml:space="preserve"> Vacante por cese de la Prof. Vitalia Choquecota Aruata</t>
  </si>
  <si>
    <t>Resumen del Cuadro de Distribución de Horas Pedagógicas EBR Nivel Secundaria JER - EIB Revitalización-2024  R.V.M. N° 148-2023-MINEDU</t>
  </si>
  <si>
    <r>
      <rPr>
        <b/>
        <u/>
        <sz val="14"/>
        <rFont val="Arial Narrow"/>
        <family val="2"/>
      </rPr>
      <t xml:space="preserve">Variables para Elaboración del Cuadro de Distribución de Horas Pedagógicas EBR Nivel Secundaria JER -EIB Revitalización-2025     </t>
    </r>
    <r>
      <rPr>
        <b/>
        <sz val="14"/>
        <rFont val="Arial Narrow"/>
        <family val="2"/>
      </rPr>
      <t xml:space="preserve">                                                                                      R.V.M. N° 148-2023-MINEDU</t>
    </r>
  </si>
  <si>
    <t>Distribución de Horas  Pedagógicas por Grados - Según Plan de Estudios EBR Nivel Secundaria -JER -EIB Revitalización -2025                                                                                                                                                                                                    R.V.M. N° 148-2023-MINEDU</t>
  </si>
  <si>
    <t>Cuadro de Distribución de Horas Pedagógicas EBR Nivel Secundaria - JER- EIB Revitalización -2025</t>
  </si>
  <si>
    <t>EBR -NIVEL SECUNDARIA - JER -EIB REVITALIZACIÓN -2025</t>
  </si>
  <si>
    <t>adfa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</si>
</sst>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0000"/>
  </numFmts>
  <fonts count="37" x14ac:knownFonts="1">
    <font>
      <sz val="11"/>
      <color theme="1"/>
      <name val="Calibri"/>
      <family val="2"/>
      <scheme val="minor"/>
    </font>
    <font>
      <sz val="10"/>
      <name val="Arial"/>
      <family val="2"/>
    </font>
    <font>
      <sz val="11"/>
      <color rgb="FF000000"/>
      <name val="Calibri"/>
      <family val="2"/>
      <scheme val="minor"/>
    </font>
    <font>
      <sz val="10"/>
      <name val="Arial Narrow"/>
      <family val="2"/>
    </font>
    <font>
      <b/>
      <u/>
      <sz val="12"/>
      <name val="Arial Narrow"/>
      <family val="2"/>
    </font>
    <font>
      <sz val="16"/>
      <name val="Arial Narrow"/>
      <family val="2"/>
    </font>
    <font>
      <b/>
      <sz val="10"/>
      <name val="Arial Narrow"/>
      <family val="2"/>
    </font>
    <font>
      <b/>
      <u/>
      <sz val="10"/>
      <name val="Arial Narrow"/>
      <family val="2"/>
    </font>
    <font>
      <i/>
      <sz val="10"/>
      <name val="Arial Narrow"/>
      <family val="2"/>
    </font>
    <font>
      <b/>
      <sz val="10"/>
      <color rgb="FFFF0000"/>
      <name val="Arial Narrow"/>
      <family val="2"/>
    </font>
    <font>
      <b/>
      <sz val="6"/>
      <name val="Arial Narrow"/>
      <family val="2"/>
    </font>
    <font>
      <b/>
      <sz val="10"/>
      <color theme="0"/>
      <name val="Arial Narrow"/>
      <family val="2"/>
    </font>
    <font>
      <sz val="10"/>
      <color theme="1"/>
      <name val="Calibri"/>
      <family val="2"/>
      <scheme val="minor"/>
    </font>
    <font>
      <b/>
      <sz val="11"/>
      <color theme="0"/>
      <name val="Arial Narrow"/>
      <family val="2"/>
    </font>
    <font>
      <b/>
      <sz val="14"/>
      <name val="Arial Narrow"/>
      <family val="2"/>
    </font>
    <font>
      <sz val="9"/>
      <name val="Arial Narrow"/>
      <family val="2"/>
    </font>
    <font>
      <b/>
      <u/>
      <sz val="14"/>
      <name val="Arial Narrow"/>
      <family val="2"/>
    </font>
    <font>
      <sz val="11"/>
      <name val="Arial Narrow"/>
      <family val="2"/>
    </font>
    <font>
      <b/>
      <sz val="11"/>
      <name val="Arial Narrow"/>
      <family val="2"/>
    </font>
    <font>
      <sz val="12"/>
      <name val="Arial Narrow"/>
      <family val="2"/>
    </font>
    <font>
      <sz val="8"/>
      <name val="Arial Narrow"/>
      <family val="2"/>
    </font>
    <font>
      <u/>
      <sz val="10"/>
      <name val="Arial Narrow"/>
      <family val="2"/>
    </font>
    <font>
      <sz val="10"/>
      <name val="Arial"/>
      <family val="2"/>
    </font>
    <font>
      <b/>
      <sz val="12"/>
      <name val="Arial Narrow"/>
      <family val="2"/>
    </font>
    <font>
      <b/>
      <sz val="11"/>
      <color theme="1"/>
      <name val="Arial Narrow"/>
      <family val="2"/>
    </font>
    <font>
      <sz val="11"/>
      <color theme="1"/>
      <name val="Arial Narrow"/>
      <family val="2"/>
    </font>
    <font>
      <b/>
      <u/>
      <sz val="12"/>
      <color theme="1"/>
      <name val="Arial Narrow"/>
      <family val="2"/>
    </font>
    <font>
      <b/>
      <u/>
      <sz val="10"/>
      <color theme="1"/>
      <name val="Arial Narrow"/>
      <family val="2"/>
    </font>
    <font>
      <sz val="10"/>
      <color theme="1"/>
      <name val="Arial Narrow"/>
      <family val="2"/>
    </font>
    <font>
      <b/>
      <sz val="10"/>
      <color theme="1"/>
      <name val="Arial Narrow"/>
      <family val="2"/>
    </font>
    <font>
      <sz val="9"/>
      <color theme="1"/>
      <name val="Arial Narrow"/>
      <family val="2"/>
    </font>
    <font>
      <sz val="7"/>
      <color theme="1"/>
      <name val="Arial Narrow"/>
      <family val="2"/>
    </font>
    <font>
      <sz val="11"/>
      <color theme="0"/>
      <name val="Arial Narrow"/>
      <family val="2"/>
    </font>
    <font>
      <b/>
      <u/>
      <sz val="11"/>
      <name val="Arial Narrow"/>
      <family val="2"/>
    </font>
    <font>
      <b/>
      <sz val="12"/>
      <color rgb="FFFF0000"/>
      <name val="Arial Narrow"/>
      <family val="2"/>
    </font>
    <font>
      <b/>
      <u/>
      <sz val="18"/>
      <name val="Arial Narrow"/>
      <family val="2"/>
    </font>
    <font>
      <b/>
      <sz val="14"/>
      <color theme="0"/>
      <name val="Arial Narrow"/>
      <family val="2"/>
    </font>
  </fonts>
  <fills count="7">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bgColor indexed="64"/>
      </patternFill>
    </fill>
    <fill>
      <patternFill patternType="solid">
        <fgColor rgb="FF0070C0"/>
        <bgColor indexed="64"/>
      </patternFill>
    </fill>
    <fill>
      <patternFill patternType="solid">
        <fgColor theme="3" tint="-0.249977111117893"/>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theme="1" tint="0.499984740745262"/>
      </bottom>
      <diagonal/>
    </border>
    <border>
      <left style="thin">
        <color indexed="64"/>
      </left>
      <right style="thin">
        <color indexed="64"/>
      </right>
      <top style="hair">
        <color theme="1" tint="0.499984740745262"/>
      </top>
      <bottom style="hair">
        <color theme="1" tint="0.499984740745262"/>
      </bottom>
      <diagonal/>
    </border>
    <border>
      <left style="thin">
        <color indexed="64"/>
      </left>
      <right style="thin">
        <color indexed="64"/>
      </right>
      <top style="hair">
        <color theme="1" tint="0.499984740745262"/>
      </top>
      <bottom style="thin">
        <color indexed="64"/>
      </bottom>
      <diagonal/>
    </border>
    <border>
      <left style="thin">
        <color indexed="64"/>
      </left>
      <right style="hair">
        <color theme="1" tint="0.34998626667073579"/>
      </right>
      <top style="thin">
        <color indexed="64"/>
      </top>
      <bottom style="hair">
        <color theme="1" tint="0.34998626667073579"/>
      </bottom>
      <diagonal/>
    </border>
    <border>
      <left style="hair">
        <color theme="1" tint="0.34998626667073579"/>
      </left>
      <right style="hair">
        <color theme="1" tint="0.34998626667073579"/>
      </right>
      <top style="thin">
        <color indexed="64"/>
      </top>
      <bottom style="hair">
        <color theme="1" tint="0.34998626667073579"/>
      </bottom>
      <diagonal/>
    </border>
    <border>
      <left style="hair">
        <color theme="1" tint="0.34998626667073579"/>
      </left>
      <right style="thin">
        <color indexed="64"/>
      </right>
      <top style="thin">
        <color indexed="64"/>
      </top>
      <bottom style="hair">
        <color theme="1" tint="0.34998626667073579"/>
      </bottom>
      <diagonal/>
    </border>
    <border>
      <left style="thin">
        <color indexed="64"/>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style="hair">
        <color theme="1" tint="0.34998626667073579"/>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right style="thin">
        <color indexed="64"/>
      </right>
      <top style="thin">
        <color indexed="64"/>
      </top>
      <bottom style="hair">
        <color theme="1" tint="0.34998626667073579"/>
      </bottom>
      <diagonal/>
    </border>
    <border>
      <left/>
      <right style="thin">
        <color indexed="64"/>
      </right>
      <top style="hair">
        <color theme="1" tint="0.34998626667073579"/>
      </top>
      <bottom style="hair">
        <color theme="1" tint="0.34998626667073579"/>
      </bottom>
      <diagonal/>
    </border>
    <border>
      <left/>
      <right style="thin">
        <color indexed="64"/>
      </right>
      <top style="hair">
        <color theme="1" tint="0.34998626667073579"/>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diagonal/>
    </border>
  </borders>
  <cellStyleXfs count="4">
    <xf numFmtId="0" fontId="0" fillId="0" borderId="0"/>
    <xf numFmtId="0" fontId="1" fillId="0" borderId="0"/>
    <xf numFmtId="0" fontId="2" fillId="0" borderId="0"/>
    <xf numFmtId="0" fontId="22" fillId="0" borderId="0"/>
  </cellStyleXfs>
  <cellXfs count="252">
    <xf numFmtId="0" fontId="0" fillId="0" borderId="0" xfId="0"/>
    <xf numFmtId="0" fontId="3" fillId="0" borderId="0" xfId="1" applyFont="1"/>
    <xf numFmtId="0" fontId="6" fillId="0" borderId="0" xfId="1" applyFont="1"/>
    <xf numFmtId="0" fontId="4" fillId="0" borderId="0" xfId="1" applyFont="1"/>
    <xf numFmtId="0" fontId="3" fillId="0" borderId="0" xfId="1" applyFont="1" applyAlignment="1">
      <alignment vertical="center"/>
    </xf>
    <xf numFmtId="0" fontId="7" fillId="0" borderId="0" xfId="1" applyFont="1"/>
    <xf numFmtId="0" fontId="3" fillId="2" borderId="28" xfId="1" applyFont="1" applyFill="1" applyBorder="1" applyAlignment="1" applyProtection="1">
      <alignment vertical="center"/>
      <protection locked="0"/>
    </xf>
    <xf numFmtId="0" fontId="3" fillId="2" borderId="25" xfId="1" applyFont="1" applyFill="1" applyBorder="1" applyAlignment="1" applyProtection="1">
      <alignment vertical="center"/>
      <protection locked="0"/>
    </xf>
    <xf numFmtId="0" fontId="3" fillId="2" borderId="24" xfId="1" applyFont="1" applyFill="1" applyBorder="1" applyAlignment="1" applyProtection="1">
      <alignment vertical="center"/>
      <protection locked="0"/>
    </xf>
    <xf numFmtId="0" fontId="3" fillId="2" borderId="35" xfId="1" quotePrefix="1" applyFont="1" applyFill="1" applyBorder="1" applyAlignment="1" applyProtection="1">
      <alignment horizontal="center" vertical="center" wrapText="1"/>
      <protection locked="0"/>
    </xf>
    <xf numFmtId="0" fontId="3" fillId="2" borderId="36" xfId="1" quotePrefix="1" applyFont="1" applyFill="1" applyBorder="1" applyAlignment="1" applyProtection="1">
      <alignment horizontal="center" vertical="center" wrapText="1"/>
      <protection locked="0"/>
    </xf>
    <xf numFmtId="0" fontId="3" fillId="2" borderId="36" xfId="1" applyFont="1" applyFill="1" applyBorder="1" applyAlignment="1" applyProtection="1">
      <alignment horizontal="center" vertical="center" wrapText="1"/>
      <protection locked="0"/>
    </xf>
    <xf numFmtId="0" fontId="4" fillId="0" borderId="0" xfId="1" applyFont="1" applyAlignment="1">
      <alignment horizontal="center"/>
    </xf>
    <xf numFmtId="0" fontId="3" fillId="2" borderId="40" xfId="1" applyFont="1" applyFill="1" applyBorder="1" applyAlignment="1" applyProtection="1">
      <alignment vertical="center"/>
      <protection locked="0"/>
    </xf>
    <xf numFmtId="0" fontId="3" fillId="2" borderId="0" xfId="1" applyFont="1" applyFill="1" applyAlignment="1" applyProtection="1">
      <alignment vertical="center"/>
      <protection locked="0"/>
    </xf>
    <xf numFmtId="0" fontId="3" fillId="2" borderId="41" xfId="1" applyFont="1" applyFill="1" applyBorder="1" applyAlignment="1" applyProtection="1">
      <alignment vertical="center"/>
      <protection locked="0"/>
    </xf>
    <xf numFmtId="0" fontId="3" fillId="0" borderId="0" xfId="3" applyFont="1"/>
    <xf numFmtId="0" fontId="4" fillId="0" borderId="0" xfId="3" applyFont="1" applyAlignment="1">
      <alignment horizontal="right"/>
    </xf>
    <xf numFmtId="0" fontId="4" fillId="0" borderId="0" xfId="3" applyFont="1" applyAlignment="1">
      <alignment horizontal="center"/>
    </xf>
    <xf numFmtId="0" fontId="7" fillId="0" borderId="0" xfId="3" applyFont="1"/>
    <xf numFmtId="0" fontId="3" fillId="0" borderId="0" xfId="3" applyFont="1" applyAlignment="1">
      <alignment vertical="center"/>
    </xf>
    <xf numFmtId="0" fontId="6" fillId="0" borderId="0" xfId="3" applyFont="1" applyAlignment="1">
      <alignment horizontal="center" vertical="center"/>
    </xf>
    <xf numFmtId="0" fontId="33" fillId="0" borderId="0" xfId="3" applyFont="1" applyAlignment="1">
      <alignment horizontal="left"/>
    </xf>
    <xf numFmtId="0" fontId="6" fillId="0" borderId="0" xfId="3" applyFont="1" applyAlignment="1">
      <alignment horizontal="left"/>
    </xf>
    <xf numFmtId="0" fontId="19" fillId="0" borderId="0" xfId="3" applyFont="1" applyAlignment="1">
      <alignment horizontal="left"/>
    </xf>
    <xf numFmtId="164" fontId="19" fillId="0" borderId="0" xfId="3" applyNumberFormat="1" applyFont="1" applyAlignment="1">
      <alignment horizontal="left"/>
    </xf>
    <xf numFmtId="0" fontId="23" fillId="0" borderId="0" xfId="1" applyFont="1" applyAlignment="1">
      <alignment horizontal="right"/>
    </xf>
    <xf numFmtId="0" fontId="18" fillId="0" borderId="68" xfId="1" applyFont="1" applyBorder="1" applyAlignment="1">
      <alignment vertical="center"/>
    </xf>
    <xf numFmtId="0" fontId="17" fillId="0" borderId="68" xfId="1" applyFont="1" applyBorder="1" applyAlignment="1">
      <alignment vertical="center"/>
    </xf>
    <xf numFmtId="0" fontId="23" fillId="0" borderId="0" xfId="1" applyFont="1"/>
    <xf numFmtId="164" fontId="6" fillId="2" borderId="0" xfId="1" applyNumberFormat="1" applyFont="1" applyFill="1" applyAlignment="1" applyProtection="1">
      <alignment horizontal="center"/>
      <protection locked="0"/>
    </xf>
    <xf numFmtId="0" fontId="3" fillId="2" borderId="13" xfId="1" applyFont="1" applyFill="1" applyBorder="1" applyAlignment="1" applyProtection="1">
      <alignment horizontal="center" vertical="center"/>
      <protection locked="0"/>
    </xf>
    <xf numFmtId="0" fontId="3" fillId="2" borderId="29" xfId="1" applyFont="1" applyFill="1" applyBorder="1" applyAlignment="1" applyProtection="1">
      <alignment horizontal="center" vertical="center"/>
      <protection locked="0"/>
    </xf>
    <xf numFmtId="0" fontId="3" fillId="2" borderId="30" xfId="1" applyFont="1" applyFill="1" applyBorder="1" applyAlignment="1" applyProtection="1">
      <alignment horizontal="center" vertical="center"/>
      <protection locked="0"/>
    </xf>
    <xf numFmtId="0" fontId="3" fillId="2" borderId="31" xfId="1" applyFont="1" applyFill="1" applyBorder="1" applyAlignment="1" applyProtection="1">
      <alignment horizontal="center" vertical="center"/>
      <protection locked="0"/>
    </xf>
    <xf numFmtId="0" fontId="6" fillId="2" borderId="0" xfId="1" applyFont="1" applyFill="1" applyAlignment="1" applyProtection="1">
      <alignment horizontal="center" vertical="center"/>
      <protection locked="0"/>
    </xf>
    <xf numFmtId="0" fontId="6" fillId="2" borderId="0" xfId="1" applyFont="1" applyFill="1" applyAlignment="1" applyProtection="1">
      <alignment vertical="center"/>
      <protection locked="0"/>
    </xf>
    <xf numFmtId="49" fontId="12" fillId="2" borderId="28" xfId="1" applyNumberFormat="1" applyFont="1" applyFill="1" applyBorder="1" applyAlignment="1" applyProtection="1">
      <alignment horizontal="center"/>
      <protection locked="0"/>
    </xf>
    <xf numFmtId="0" fontId="3" fillId="2" borderId="23" xfId="1" applyFont="1" applyFill="1" applyBorder="1" applyAlignment="1" applyProtection="1">
      <alignment horizontal="right" vertical="center"/>
      <protection locked="0"/>
    </xf>
    <xf numFmtId="0" fontId="3" fillId="0" borderId="0" xfId="1" applyFont="1" applyAlignment="1">
      <alignment horizontal="center"/>
    </xf>
    <xf numFmtId="0" fontId="3" fillId="0" borderId="0" xfId="1" applyFont="1" applyAlignment="1">
      <alignment horizontal="center" vertical="center"/>
    </xf>
    <xf numFmtId="0" fontId="6" fillId="0" borderId="0" xfId="1" applyFont="1" applyAlignment="1">
      <alignment vertical="center"/>
    </xf>
    <xf numFmtId="0" fontId="3" fillId="4" borderId="28" xfId="1" applyFont="1" applyFill="1" applyBorder="1" applyAlignment="1">
      <alignment horizontal="center" vertical="center"/>
    </xf>
    <xf numFmtId="0" fontId="3" fillId="4" borderId="28" xfId="1" applyFont="1" applyFill="1" applyBorder="1" applyAlignment="1">
      <alignment horizontal="left" vertical="center"/>
    </xf>
    <xf numFmtId="0" fontId="3" fillId="0" borderId="23" xfId="1" applyFont="1" applyBorder="1" applyAlignment="1">
      <alignment horizontal="right" vertical="center"/>
    </xf>
    <xf numFmtId="0" fontId="3" fillId="0" borderId="25" xfId="1" applyFont="1" applyBorder="1" applyAlignment="1">
      <alignment vertical="center"/>
    </xf>
    <xf numFmtId="0" fontId="15" fillId="0" borderId="0" xfId="1" applyFont="1" applyAlignment="1">
      <alignment horizontal="center" vertical="center"/>
    </xf>
    <xf numFmtId="0" fontId="15" fillId="0" borderId="0" xfId="1" applyFont="1" applyAlignment="1">
      <alignment horizontal="left" vertical="center"/>
    </xf>
    <xf numFmtId="0" fontId="6" fillId="0" borderId="0" xfId="1" applyFont="1" applyAlignment="1">
      <alignment horizontal="center" vertical="center"/>
    </xf>
    <xf numFmtId="0" fontId="3" fillId="0" borderId="0" xfId="1" applyFont="1" applyAlignment="1">
      <alignment horizontal="left" vertical="center"/>
    </xf>
    <xf numFmtId="0" fontId="9" fillId="0" borderId="0" xfId="1" applyFont="1" applyAlignment="1">
      <alignment vertical="center"/>
    </xf>
    <xf numFmtId="0" fontId="6" fillId="0" borderId="0" xfId="1" applyFont="1" applyAlignment="1">
      <alignment horizontal="left" vertical="center"/>
    </xf>
    <xf numFmtId="0" fontId="19" fillId="0" borderId="0" xfId="1" applyFont="1" applyAlignment="1">
      <alignment horizontal="center"/>
    </xf>
    <xf numFmtId="0" fontId="19" fillId="0" borderId="0" xfId="1" applyFont="1" applyAlignment="1">
      <alignment horizontal="left"/>
    </xf>
    <xf numFmtId="0" fontId="7" fillId="0" borderId="0" xfId="1" applyFont="1" applyAlignment="1">
      <alignment horizontal="center"/>
    </xf>
    <xf numFmtId="0" fontId="3" fillId="0" borderId="0" xfId="1" applyFont="1" applyAlignment="1">
      <alignment vertical="center" wrapText="1"/>
    </xf>
    <xf numFmtId="0" fontId="3" fillId="0" borderId="5" xfId="1" applyFont="1" applyBorder="1" applyAlignment="1">
      <alignment horizontal="center" vertical="center" wrapText="1"/>
    </xf>
    <xf numFmtId="0" fontId="3" fillId="0" borderId="5" xfId="1" applyFont="1" applyBorder="1" applyAlignment="1">
      <alignment vertical="center" wrapText="1"/>
    </xf>
    <xf numFmtId="0" fontId="20" fillId="0" borderId="29" xfId="1" quotePrefix="1" applyFont="1" applyBorder="1" applyAlignment="1">
      <alignment horizontal="center" vertical="center" wrapText="1"/>
    </xf>
    <xf numFmtId="0" fontId="3" fillId="0" borderId="35" xfId="1" applyFont="1" applyBorder="1" applyAlignment="1">
      <alignment horizontal="center" vertical="center" wrapText="1"/>
    </xf>
    <xf numFmtId="0" fontId="6" fillId="0" borderId="13"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17" xfId="1" applyFont="1" applyBorder="1" applyAlignment="1">
      <alignment vertical="center" wrapText="1"/>
    </xf>
    <xf numFmtId="0" fontId="20" fillId="0" borderId="47" xfId="1" quotePrefix="1" applyFont="1" applyBorder="1" applyAlignment="1">
      <alignment horizontal="center" vertical="center" wrapText="1"/>
    </xf>
    <xf numFmtId="0" fontId="3" fillId="0" borderId="36" xfId="1" applyFont="1" applyBorder="1" applyAlignment="1">
      <alignment horizontal="center" vertical="center" wrapText="1"/>
    </xf>
    <xf numFmtId="0" fontId="6" fillId="0" borderId="28" xfId="1" applyFont="1" applyBorder="1" applyAlignment="1">
      <alignment horizontal="center" vertical="center" wrapText="1"/>
    </xf>
    <xf numFmtId="0" fontId="20" fillId="0" borderId="51" xfId="1" quotePrefix="1" applyFont="1" applyBorder="1" applyAlignment="1">
      <alignment horizontal="center" vertical="center" wrapText="1"/>
    </xf>
    <xf numFmtId="0" fontId="3" fillId="0" borderId="52" xfId="1" applyFont="1" applyBorder="1" applyAlignment="1">
      <alignment horizontal="center" vertical="center" wrapText="1"/>
    </xf>
    <xf numFmtId="0" fontId="6" fillId="0" borderId="22" xfId="1" applyFont="1" applyBorder="1" applyAlignment="1">
      <alignment horizontal="center" vertical="center" wrapText="1"/>
    </xf>
    <xf numFmtId="0" fontId="3" fillId="0" borderId="0" xfId="1" applyFont="1" applyAlignment="1">
      <alignment horizontal="center" vertical="center" wrapText="1"/>
    </xf>
    <xf numFmtId="0" fontId="21" fillId="0" borderId="0" xfId="1" applyFont="1" applyAlignment="1">
      <alignment vertical="center"/>
    </xf>
    <xf numFmtId="0" fontId="23" fillId="0" borderId="0" xfId="1" applyFont="1" applyAlignment="1">
      <alignment horizontal="center" vertical="center"/>
    </xf>
    <xf numFmtId="0" fontId="34" fillId="0" borderId="0" xfId="1" applyFont="1"/>
    <xf numFmtId="0" fontId="25" fillId="0" borderId="0" xfId="0" applyFont="1"/>
    <xf numFmtId="0" fontId="27" fillId="0" borderId="0" xfId="0" applyFont="1"/>
    <xf numFmtId="0" fontId="28" fillId="0" borderId="0" xfId="0" applyFont="1"/>
    <xf numFmtId="0" fontId="29" fillId="0" borderId="0" xfId="0" applyFont="1"/>
    <xf numFmtId="164" fontId="28" fillId="0" borderId="0" xfId="0" applyNumberFormat="1" applyFont="1" applyAlignment="1">
      <alignment horizontal="left"/>
    </xf>
    <xf numFmtId="0" fontId="28" fillId="0" borderId="26" xfId="0" applyFont="1" applyBorder="1"/>
    <xf numFmtId="0" fontId="29" fillId="0" borderId="53" xfId="0" applyFont="1" applyBorder="1" applyAlignment="1">
      <alignment horizontal="center" vertical="center"/>
    </xf>
    <xf numFmtId="0" fontId="28" fillId="0" borderId="40" xfId="0" applyFont="1" applyBorder="1"/>
    <xf numFmtId="0" fontId="29" fillId="0" borderId="54" xfId="0" applyFont="1" applyBorder="1" applyAlignment="1">
      <alignment horizontal="center" vertical="center"/>
    </xf>
    <xf numFmtId="0" fontId="31" fillId="0" borderId="49" xfId="0" applyFont="1" applyBorder="1"/>
    <xf numFmtId="0" fontId="29" fillId="0" borderId="55" xfId="0" applyFont="1" applyBorder="1" applyAlignment="1">
      <alignment horizontal="center" vertical="center"/>
    </xf>
    <xf numFmtId="0" fontId="28" fillId="2" borderId="56" xfId="0" applyFont="1" applyFill="1" applyBorder="1" applyAlignment="1" applyProtection="1">
      <alignment horizontal="center" vertical="center"/>
      <protection locked="0"/>
    </xf>
    <xf numFmtId="0" fontId="28" fillId="2" borderId="57" xfId="0" applyFont="1" applyFill="1" applyBorder="1" applyAlignment="1" applyProtection="1">
      <alignment horizontal="center" vertical="center"/>
      <protection locked="0"/>
    </xf>
    <xf numFmtId="0" fontId="28" fillId="2" borderId="58" xfId="0" applyFont="1" applyFill="1" applyBorder="1" applyAlignment="1" applyProtection="1">
      <alignment horizontal="center" vertical="center"/>
      <protection locked="0"/>
    </xf>
    <xf numFmtId="0" fontId="28" fillId="2" borderId="59" xfId="0" applyFont="1" applyFill="1" applyBorder="1" applyAlignment="1" applyProtection="1">
      <alignment horizontal="center" vertical="center"/>
      <protection locked="0"/>
    </xf>
    <xf numFmtId="0" fontId="28" fillId="2" borderId="60" xfId="0" applyFont="1" applyFill="1" applyBorder="1" applyAlignment="1" applyProtection="1">
      <alignment horizontal="center" vertical="center"/>
      <protection locked="0"/>
    </xf>
    <xf numFmtId="0" fontId="28" fillId="2" borderId="61" xfId="0" applyFont="1" applyFill="1" applyBorder="1" applyAlignment="1" applyProtection="1">
      <alignment horizontal="center" vertical="center"/>
      <protection locked="0"/>
    </xf>
    <xf numFmtId="0" fontId="28" fillId="2" borderId="62" xfId="0" applyFont="1" applyFill="1" applyBorder="1" applyAlignment="1" applyProtection="1">
      <alignment horizontal="center" vertical="center"/>
      <protection locked="0"/>
    </xf>
    <xf numFmtId="0" fontId="28" fillId="2" borderId="63" xfId="0" applyFont="1" applyFill="1" applyBorder="1" applyAlignment="1" applyProtection="1">
      <alignment horizontal="center" vertical="center"/>
      <protection locked="0"/>
    </xf>
    <xf numFmtId="0" fontId="28" fillId="2" borderId="64" xfId="0" applyFont="1" applyFill="1" applyBorder="1" applyAlignment="1" applyProtection="1">
      <alignment horizontal="center" vertical="center"/>
      <protection locked="0"/>
    </xf>
    <xf numFmtId="0" fontId="28" fillId="2" borderId="65" xfId="0" applyFont="1" applyFill="1" applyBorder="1" applyProtection="1">
      <protection locked="0"/>
    </xf>
    <xf numFmtId="0" fontId="28" fillId="2" borderId="66" xfId="0" applyFont="1" applyFill="1" applyBorder="1" applyProtection="1">
      <protection locked="0"/>
    </xf>
    <xf numFmtId="0" fontId="28" fillId="2" borderId="67" xfId="0" applyFont="1" applyFill="1" applyBorder="1" applyProtection="1">
      <protection locked="0"/>
    </xf>
    <xf numFmtId="0" fontId="3" fillId="2" borderId="28" xfId="3" applyFont="1" applyFill="1" applyBorder="1" applyAlignment="1" applyProtection="1">
      <alignment horizontal="center" vertical="center"/>
      <protection locked="0"/>
    </xf>
    <xf numFmtId="0" fontId="3" fillId="2" borderId="28" xfId="3" applyFont="1" applyFill="1" applyBorder="1" applyAlignment="1" applyProtection="1">
      <alignment vertical="center"/>
      <protection locked="0"/>
    </xf>
    <xf numFmtId="0" fontId="6" fillId="2" borderId="0" xfId="1" applyFont="1" applyFill="1" applyProtection="1">
      <protection locked="0"/>
    </xf>
    <xf numFmtId="0" fontId="28" fillId="0" borderId="27" xfId="0" applyFont="1" applyBorder="1" applyAlignment="1">
      <alignment horizontal="left"/>
    </xf>
    <xf numFmtId="0" fontId="28" fillId="0" borderId="41" xfId="0" applyFont="1" applyBorder="1" applyAlignment="1">
      <alignment horizontal="left"/>
    </xf>
    <xf numFmtId="0" fontId="28" fillId="2" borderId="41" xfId="0" applyFont="1" applyFill="1" applyBorder="1" applyAlignment="1" applyProtection="1">
      <alignment horizontal="left"/>
      <protection locked="0"/>
    </xf>
    <xf numFmtId="49" fontId="28" fillId="0" borderId="41" xfId="0" applyNumberFormat="1" applyFont="1" applyBorder="1" applyAlignment="1">
      <alignment horizontal="left"/>
    </xf>
    <xf numFmtId="0" fontId="6" fillId="0" borderId="28" xfId="1" applyFont="1" applyBorder="1" applyAlignment="1">
      <alignment vertical="center" wrapText="1"/>
    </xf>
    <xf numFmtId="0" fontId="35" fillId="0" borderId="0" xfId="1" applyFont="1"/>
    <xf numFmtId="49" fontId="12" fillId="2" borderId="28" xfId="0" applyNumberFormat="1" applyFont="1" applyFill="1" applyBorder="1" applyProtection="1">
      <protection locked="0"/>
    </xf>
    <xf numFmtId="0" fontId="24" fillId="0" borderId="0" xfId="0" applyFont="1"/>
    <xf numFmtId="0" fontId="3" fillId="2" borderId="28" xfId="1" applyFont="1" applyFill="1" applyBorder="1" applyAlignment="1" applyProtection="1">
      <alignment horizontal="center" vertical="center"/>
      <protection locked="0"/>
    </xf>
    <xf numFmtId="0" fontId="5" fillId="0" borderId="0" xfId="1" applyFont="1"/>
    <xf numFmtId="0" fontId="3" fillId="0" borderId="0" xfId="1" applyFont="1" applyAlignment="1">
      <alignment horizontal="left"/>
    </xf>
    <xf numFmtId="0" fontId="3" fillId="0" borderId="1" xfId="1" applyFont="1" applyBorder="1" applyAlignment="1">
      <alignment vertical="center"/>
    </xf>
    <xf numFmtId="0" fontId="3" fillId="0" borderId="2" xfId="1" applyFont="1" applyBorder="1" applyAlignment="1">
      <alignment vertical="center"/>
    </xf>
    <xf numFmtId="0" fontId="6" fillId="0" borderId="2" xfId="1" applyFont="1" applyBorder="1" applyAlignment="1">
      <alignment horizontal="right" vertical="center"/>
    </xf>
    <xf numFmtId="0" fontId="7" fillId="0" borderId="0" xfId="1" applyFont="1" applyAlignment="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3" fillId="0" borderId="11" xfId="1" applyFont="1" applyBorder="1" applyAlignment="1">
      <alignment vertical="center"/>
    </xf>
    <xf numFmtId="0" fontId="8" fillId="0" borderId="12" xfId="1" applyFont="1" applyBorder="1" applyAlignment="1">
      <alignment vertical="center"/>
    </xf>
    <xf numFmtId="0" fontId="1" fillId="0" borderId="14" xfId="1" applyBorder="1" applyAlignment="1">
      <alignment horizontal="center" vertical="center"/>
    </xf>
    <xf numFmtId="0" fontId="3" fillId="0" borderId="15" xfId="1" applyFont="1" applyBorder="1" applyAlignment="1">
      <alignment vertical="center"/>
    </xf>
    <xf numFmtId="0" fontId="8" fillId="0" borderId="16" xfId="1" applyFont="1" applyBorder="1" applyAlignment="1">
      <alignment vertical="center"/>
    </xf>
    <xf numFmtId="0" fontId="8" fillId="0" borderId="0" xfId="1" applyFont="1" applyAlignment="1">
      <alignment vertical="center"/>
    </xf>
    <xf numFmtId="0" fontId="1" fillId="0" borderId="17" xfId="1" applyBorder="1" applyAlignment="1">
      <alignment horizontal="center" vertical="center"/>
    </xf>
    <xf numFmtId="0" fontId="3" fillId="0" borderId="0" xfId="1" applyFont="1" applyAlignment="1">
      <alignment horizontal="right" vertical="center"/>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3" fillId="0" borderId="20" xfId="1" quotePrefix="1" applyFont="1" applyBorder="1" applyAlignment="1">
      <alignment horizontal="center" vertical="center"/>
    </xf>
    <xf numFmtId="0" fontId="6" fillId="0" borderId="21" xfId="1" applyFont="1" applyBorder="1" applyAlignment="1">
      <alignment horizontal="center" vertical="center"/>
    </xf>
    <xf numFmtId="1" fontId="3" fillId="0" borderId="20" xfId="1" quotePrefix="1" applyNumberFormat="1" applyFont="1" applyBorder="1" applyAlignment="1">
      <alignment horizontal="center" vertical="center"/>
    </xf>
    <xf numFmtId="0" fontId="3" fillId="3" borderId="21" xfId="1" applyFont="1" applyFill="1" applyBorder="1" applyAlignment="1">
      <alignment horizontal="right" vertical="center"/>
    </xf>
    <xf numFmtId="0" fontId="3" fillId="0" borderId="21" xfId="1" applyFont="1" applyBorder="1"/>
    <xf numFmtId="0" fontId="11" fillId="5" borderId="28" xfId="1" applyFont="1" applyFill="1" applyBorder="1" applyAlignment="1">
      <alignment horizontal="center" vertical="center"/>
    </xf>
    <xf numFmtId="165" fontId="3" fillId="0" borderId="28" xfId="1" applyNumberFormat="1" applyFont="1" applyBorder="1" applyAlignment="1">
      <alignment horizontal="center" vertical="center"/>
    </xf>
    <xf numFmtId="0" fontId="3" fillId="0" borderId="28" xfId="1" applyFont="1" applyBorder="1" applyAlignment="1">
      <alignment horizontal="center" vertical="center"/>
    </xf>
    <xf numFmtId="0" fontId="3" fillId="2" borderId="40" xfId="1" applyFont="1" applyFill="1" applyBorder="1" applyAlignment="1">
      <alignment vertical="center"/>
    </xf>
    <xf numFmtId="0" fontId="3" fillId="2" borderId="0" xfId="1" applyFont="1" applyFill="1" applyAlignment="1">
      <alignment vertical="center"/>
    </xf>
    <xf numFmtId="0" fontId="3" fillId="2" borderId="41" xfId="1" applyFont="1" applyFill="1" applyBorder="1" applyAlignment="1">
      <alignment vertical="center"/>
    </xf>
    <xf numFmtId="0" fontId="3" fillId="2" borderId="42" xfId="1" applyFont="1" applyFill="1" applyBorder="1" applyAlignment="1">
      <alignment vertical="center"/>
    </xf>
    <xf numFmtId="0" fontId="3" fillId="2" borderId="7" xfId="1" applyFont="1" applyFill="1" applyBorder="1" applyAlignment="1">
      <alignment vertical="center"/>
    </xf>
    <xf numFmtId="0" fontId="3" fillId="2" borderId="43" xfId="1" applyFont="1" applyFill="1" applyBorder="1" applyAlignment="1">
      <alignment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3" fillId="0" borderId="29" xfId="1" applyFont="1" applyBorder="1" applyAlignment="1">
      <alignment vertical="center" wrapText="1"/>
    </xf>
    <xf numFmtId="0" fontId="3" fillId="0" borderId="47" xfId="1" applyFont="1" applyBorder="1" applyAlignment="1">
      <alignment vertical="center" wrapText="1"/>
    </xf>
    <xf numFmtId="0" fontId="3" fillId="2" borderId="47" xfId="1" applyFont="1" applyFill="1" applyBorder="1" applyAlignment="1">
      <alignment vertical="center" wrapText="1"/>
    </xf>
    <xf numFmtId="0" fontId="3" fillId="0" borderId="33" xfId="1" applyFont="1" applyBorder="1" applyAlignment="1">
      <alignment horizontal="center" vertical="center" wrapText="1"/>
    </xf>
    <xf numFmtId="0" fontId="3" fillId="2" borderId="31" xfId="1" applyFont="1" applyFill="1" applyBorder="1" applyAlignment="1">
      <alignment vertical="center" wrapText="1"/>
    </xf>
    <xf numFmtId="0" fontId="11" fillId="6" borderId="22" xfId="1" applyFont="1" applyFill="1" applyBorder="1" applyAlignment="1">
      <alignment horizontal="center" vertical="center"/>
    </xf>
    <xf numFmtId="0" fontId="11" fillId="6" borderId="23" xfId="1" applyFont="1" applyFill="1" applyBorder="1" applyAlignment="1">
      <alignment horizontal="center" vertical="center"/>
    </xf>
    <xf numFmtId="0" fontId="11" fillId="6" borderId="22" xfId="1" applyFont="1" applyFill="1" applyBorder="1" applyAlignment="1">
      <alignment horizontal="center" vertical="center" wrapText="1"/>
    </xf>
    <xf numFmtId="0" fontId="11" fillId="6" borderId="22" xfId="1" applyFont="1" applyFill="1" applyBorder="1" applyAlignment="1">
      <alignment vertical="center"/>
    </xf>
    <xf numFmtId="0" fontId="13" fillId="6" borderId="28" xfId="1" applyFont="1" applyFill="1" applyBorder="1" applyAlignment="1">
      <alignment horizontal="center" vertical="center"/>
    </xf>
    <xf numFmtId="0" fontId="13" fillId="6" borderId="28" xfId="1" applyFont="1" applyFill="1" applyBorder="1" applyAlignment="1">
      <alignment vertical="center"/>
    </xf>
    <xf numFmtId="0" fontId="11" fillId="6" borderId="28" xfId="1" applyFont="1" applyFill="1" applyBorder="1" applyAlignment="1">
      <alignment horizontal="center" vertical="center"/>
    </xf>
    <xf numFmtId="0" fontId="11" fillId="6" borderId="28" xfId="1" applyFont="1" applyFill="1" applyBorder="1" applyAlignment="1">
      <alignment horizontal="center" vertical="center" wrapText="1"/>
    </xf>
    <xf numFmtId="0" fontId="11" fillId="6" borderId="33" xfId="1" applyFont="1" applyFill="1" applyBorder="1" applyAlignment="1">
      <alignment horizontal="center" vertical="center" wrapText="1"/>
    </xf>
    <xf numFmtId="0" fontId="11" fillId="6" borderId="30" xfId="1" applyFont="1" applyFill="1" applyBorder="1" applyAlignment="1">
      <alignment horizontal="center" vertical="center" wrapText="1"/>
    </xf>
    <xf numFmtId="0" fontId="11" fillId="6" borderId="31" xfId="1" applyFont="1" applyFill="1" applyBorder="1" applyAlignment="1">
      <alignment horizontal="center" vertical="center" wrapText="1"/>
    </xf>
    <xf numFmtId="0" fontId="11" fillId="6" borderId="34" xfId="1" applyFont="1" applyFill="1" applyBorder="1" applyAlignment="1">
      <alignment horizontal="center" vertical="center" wrapText="1"/>
    </xf>
    <xf numFmtId="0" fontId="11" fillId="6" borderId="8" xfId="1" applyFont="1" applyFill="1" applyBorder="1" applyAlignment="1">
      <alignment horizontal="center" vertical="center" wrapText="1"/>
    </xf>
    <xf numFmtId="0" fontId="11" fillId="6" borderId="9" xfId="1" applyFont="1" applyFill="1" applyBorder="1" applyAlignment="1">
      <alignment horizontal="center" vertical="center" wrapText="1"/>
    </xf>
    <xf numFmtId="0" fontId="11" fillId="6" borderId="21" xfId="1" applyFont="1" applyFill="1" applyBorder="1" applyAlignment="1">
      <alignment vertical="center" wrapText="1"/>
    </xf>
    <xf numFmtId="0" fontId="11" fillId="6" borderId="38" xfId="1" applyFont="1" applyFill="1" applyBorder="1" applyAlignment="1">
      <alignment horizontal="center" vertical="center" wrapText="1"/>
    </xf>
    <xf numFmtId="0" fontId="11" fillId="6" borderId="20" xfId="1" applyFont="1" applyFill="1" applyBorder="1" applyAlignment="1">
      <alignment horizontal="center" vertical="center" wrapText="1"/>
    </xf>
    <xf numFmtId="0" fontId="11" fillId="6" borderId="39" xfId="1" quotePrefix="1" applyFont="1" applyFill="1" applyBorder="1" applyAlignment="1">
      <alignment horizontal="center" vertical="center" wrapText="1"/>
    </xf>
    <xf numFmtId="0" fontId="11" fillId="6" borderId="44" xfId="1" applyFont="1" applyFill="1" applyBorder="1" applyAlignment="1">
      <alignment horizontal="center" vertical="center"/>
    </xf>
    <xf numFmtId="0" fontId="11" fillId="6" borderId="12" xfId="1" applyFont="1" applyFill="1" applyBorder="1" applyAlignment="1">
      <alignment vertical="center"/>
    </xf>
    <xf numFmtId="0" fontId="11" fillId="6" borderId="45" xfId="1" applyFont="1" applyFill="1" applyBorder="1" applyAlignment="1">
      <alignment vertical="center"/>
    </xf>
    <xf numFmtId="0" fontId="11" fillId="6" borderId="28" xfId="0" applyFont="1" applyFill="1" applyBorder="1" applyAlignment="1">
      <alignment horizontal="center"/>
    </xf>
    <xf numFmtId="0" fontId="32" fillId="6" borderId="23" xfId="0" applyFont="1" applyFill="1" applyBorder="1" applyAlignment="1">
      <alignment horizontal="center" vertical="center"/>
    </xf>
    <xf numFmtId="0" fontId="13" fillId="6" borderId="28" xfId="0" applyFont="1" applyFill="1" applyBorder="1" applyAlignment="1">
      <alignment horizontal="center" vertical="center"/>
    </xf>
    <xf numFmtId="0" fontId="11" fillId="6" borderId="28" xfId="3" applyFont="1" applyFill="1" applyBorder="1" applyAlignment="1">
      <alignment horizontal="center" vertical="center"/>
    </xf>
    <xf numFmtId="0" fontId="11" fillId="6" borderId="28" xfId="3" applyFont="1" applyFill="1" applyBorder="1" applyAlignment="1">
      <alignment horizontal="center" vertical="center" wrapText="1"/>
    </xf>
    <xf numFmtId="0" fontId="13" fillId="6" borderId="68" xfId="1" applyFont="1" applyFill="1" applyBorder="1" applyAlignment="1">
      <alignment vertical="center"/>
    </xf>
    <xf numFmtId="0" fontId="32" fillId="6" borderId="68" xfId="1" applyFont="1" applyFill="1" applyBorder="1" applyAlignment="1">
      <alignment vertical="center"/>
    </xf>
    <xf numFmtId="0" fontId="3" fillId="2" borderId="23" xfId="1" applyFont="1" applyFill="1" applyBorder="1" applyAlignment="1" applyProtection="1">
      <alignment horizontal="center" vertical="center"/>
      <protection locked="0"/>
    </xf>
    <xf numFmtId="0" fontId="3" fillId="2" borderId="24" xfId="1" applyFont="1" applyFill="1" applyBorder="1" applyAlignment="1" applyProtection="1">
      <alignment horizontal="center" vertical="center"/>
      <protection locked="0"/>
    </xf>
    <xf numFmtId="0" fontId="3" fillId="2" borderId="25" xfId="1" applyFont="1" applyFill="1" applyBorder="1" applyAlignment="1" applyProtection="1">
      <alignment horizontal="center" vertical="center"/>
      <protection locked="0"/>
    </xf>
    <xf numFmtId="0" fontId="4" fillId="0" borderId="0" xfId="1" applyFont="1" applyAlignment="1">
      <alignment horizontal="center"/>
    </xf>
    <xf numFmtId="0" fontId="11" fillId="6" borderId="23" xfId="1" applyFont="1" applyFill="1" applyBorder="1" applyAlignment="1">
      <alignment horizontal="center" vertical="center"/>
    </xf>
    <xf numFmtId="0" fontId="11" fillId="6" borderId="25" xfId="1" applyFont="1" applyFill="1" applyBorder="1" applyAlignment="1">
      <alignment horizontal="center" vertical="center"/>
    </xf>
    <xf numFmtId="0" fontId="3" fillId="2" borderId="23" xfId="1" applyFont="1" applyFill="1" applyBorder="1" applyAlignment="1" applyProtection="1">
      <alignment horizontal="left" vertical="center"/>
      <protection locked="0"/>
    </xf>
    <xf numFmtId="0" fontId="3" fillId="2" borderId="25" xfId="1" applyFont="1" applyFill="1" applyBorder="1" applyAlignment="1" applyProtection="1">
      <alignment horizontal="left" vertical="center"/>
      <protection locked="0"/>
    </xf>
    <xf numFmtId="0" fontId="3" fillId="4" borderId="23" xfId="1" applyFont="1" applyFill="1" applyBorder="1" applyAlignment="1">
      <alignment horizontal="left" vertical="center"/>
    </xf>
    <xf numFmtId="0" fontId="3" fillId="4" borderId="25" xfId="1" applyFont="1" applyFill="1" applyBorder="1" applyAlignment="1">
      <alignment horizontal="left" vertical="center"/>
    </xf>
    <xf numFmtId="0" fontId="13" fillId="6" borderId="23" xfId="1" applyFont="1" applyFill="1" applyBorder="1" applyAlignment="1">
      <alignment horizontal="center" vertical="center"/>
    </xf>
    <xf numFmtId="0" fontId="13" fillId="6" borderId="24" xfId="1" applyFont="1" applyFill="1" applyBorder="1" applyAlignment="1">
      <alignment horizontal="center" vertical="center"/>
    </xf>
    <xf numFmtId="0" fontId="13" fillId="6" borderId="25" xfId="1" applyFont="1" applyFill="1" applyBorder="1" applyAlignment="1">
      <alignment horizontal="center" vertical="center"/>
    </xf>
    <xf numFmtId="0" fontId="3" fillId="2" borderId="24" xfId="1" applyFont="1" applyFill="1" applyBorder="1" applyAlignment="1" applyProtection="1">
      <alignment horizontal="left" vertical="center"/>
      <protection locked="0"/>
    </xf>
    <xf numFmtId="0" fontId="14" fillId="0" borderId="46" xfId="1" applyFont="1" applyBorder="1" applyAlignment="1">
      <alignment horizontal="center" vertical="justify"/>
    </xf>
    <xf numFmtId="0" fontId="11" fillId="6" borderId="3" xfId="1" applyFont="1" applyFill="1" applyBorder="1" applyAlignment="1">
      <alignment horizontal="center" vertical="center"/>
    </xf>
    <xf numFmtId="0" fontId="11" fillId="6" borderId="8" xfId="1" applyFont="1" applyFill="1" applyBorder="1" applyAlignment="1">
      <alignment horizontal="center" vertical="center"/>
    </xf>
    <xf numFmtId="0" fontId="11" fillId="6" borderId="4" xfId="1" applyFont="1" applyFill="1" applyBorder="1" applyAlignment="1">
      <alignment horizontal="center" vertical="center"/>
    </xf>
    <xf numFmtId="0" fontId="11" fillId="6" borderId="9" xfId="1" applyFont="1" applyFill="1" applyBorder="1" applyAlignment="1">
      <alignment horizontal="center" vertical="center"/>
    </xf>
    <xf numFmtId="0" fontId="11" fillId="6" borderId="5" xfId="1" applyFont="1" applyFill="1" applyBorder="1" applyAlignment="1">
      <alignment horizontal="center" vertical="center"/>
    </xf>
    <xf numFmtId="0" fontId="11" fillId="6" borderId="10" xfId="1" applyFont="1" applyFill="1" applyBorder="1" applyAlignment="1">
      <alignment horizontal="center" vertical="center"/>
    </xf>
    <xf numFmtId="0" fontId="13" fillId="6" borderId="28" xfId="1" applyFont="1" applyFill="1" applyBorder="1" applyAlignment="1">
      <alignment horizontal="center" vertical="center"/>
    </xf>
    <xf numFmtId="0" fontId="36" fillId="6" borderId="28" xfId="1" applyFont="1" applyFill="1" applyBorder="1" applyAlignment="1">
      <alignment horizontal="center" vertical="center"/>
    </xf>
    <xf numFmtId="0" fontId="3" fillId="2" borderId="28" xfId="1" applyFont="1" applyFill="1" applyBorder="1" applyAlignment="1" applyProtection="1">
      <alignment horizontal="center" vertical="center"/>
      <protection locked="0"/>
    </xf>
    <xf numFmtId="0" fontId="11" fillId="6" borderId="24" xfId="1" applyFont="1" applyFill="1" applyBorder="1" applyAlignment="1">
      <alignment horizontal="center" vertical="center"/>
    </xf>
    <xf numFmtId="0" fontId="11" fillId="6" borderId="28" xfId="1" applyFont="1" applyFill="1" applyBorder="1" applyAlignment="1">
      <alignment horizontal="center" vertical="center"/>
    </xf>
    <xf numFmtId="0" fontId="6" fillId="5" borderId="5" xfId="1" applyFont="1" applyFill="1" applyBorder="1" applyAlignment="1">
      <alignment horizontal="center" vertical="center" wrapText="1"/>
    </xf>
    <xf numFmtId="0" fontId="6" fillId="5" borderId="72" xfId="1" applyFont="1" applyFill="1" applyBorder="1" applyAlignment="1">
      <alignment horizontal="center" vertical="center" wrapText="1"/>
    </xf>
    <xf numFmtId="164" fontId="19" fillId="0" borderId="0" xfId="1" applyNumberFormat="1" applyFont="1" applyAlignment="1">
      <alignment horizontal="left"/>
    </xf>
    <xf numFmtId="0" fontId="9" fillId="0" borderId="2" xfId="1" applyFont="1" applyBorder="1" applyAlignment="1">
      <alignment horizontal="center" vertical="center" wrapText="1"/>
    </xf>
    <xf numFmtId="0" fontId="3" fillId="0" borderId="46" xfId="1" applyFont="1" applyBorder="1" applyAlignment="1">
      <alignment horizontal="center" vertical="center" wrapText="1"/>
    </xf>
    <xf numFmtId="0" fontId="16" fillId="0" borderId="0" xfId="1" applyFont="1" applyAlignment="1">
      <alignment horizontal="center" vertical="justify"/>
    </xf>
    <xf numFmtId="0" fontId="18" fillId="0" borderId="0" xfId="1" applyFont="1" applyAlignment="1">
      <alignment horizontal="center"/>
    </xf>
    <xf numFmtId="0" fontId="6" fillId="0" borderId="3" xfId="1" applyFont="1" applyBorder="1" applyAlignment="1">
      <alignment horizontal="center" vertical="center" wrapText="1"/>
    </xf>
    <xf numFmtId="0" fontId="6" fillId="0" borderId="37" xfId="1" applyFont="1" applyBorder="1" applyAlignment="1">
      <alignment horizontal="center" vertical="center" wrapText="1"/>
    </xf>
    <xf numFmtId="0" fontId="11" fillId="6" borderId="5" xfId="1" applyFont="1" applyFill="1" applyBorder="1" applyAlignment="1">
      <alignment horizontal="center" vertical="center" wrapText="1"/>
    </xf>
    <xf numFmtId="0" fontId="11" fillId="6" borderId="10" xfId="1" applyFont="1" applyFill="1" applyBorder="1" applyAlignment="1">
      <alignment horizontal="center" vertical="center" wrapText="1"/>
    </xf>
    <xf numFmtId="0" fontId="11" fillId="6" borderId="11" xfId="1" applyFont="1" applyFill="1" applyBorder="1" applyAlignment="1">
      <alignment horizontal="center" vertical="center" wrapText="1"/>
    </xf>
    <xf numFmtId="0" fontId="11" fillId="6" borderId="12" xfId="1" applyFont="1" applyFill="1" applyBorder="1" applyAlignment="1">
      <alignment horizontal="center" vertical="center" wrapText="1"/>
    </xf>
    <xf numFmtId="0" fontId="11" fillId="6" borderId="32" xfId="1" applyFont="1" applyFill="1" applyBorder="1" applyAlignment="1">
      <alignment horizontal="center" vertical="center" wrapText="1"/>
    </xf>
    <xf numFmtId="0" fontId="28" fillId="0" borderId="22" xfId="0" applyFont="1" applyBorder="1" applyAlignment="1">
      <alignment horizontal="center" vertical="center"/>
    </xf>
    <xf numFmtId="0" fontId="28" fillId="0" borderId="37" xfId="0" applyFont="1" applyBorder="1" applyAlignment="1">
      <alignment horizontal="center" vertical="center"/>
    </xf>
    <xf numFmtId="0" fontId="28" fillId="0" borderId="48" xfId="0" applyFont="1" applyBorder="1" applyAlignment="1">
      <alignment horizontal="center" vertical="center"/>
    </xf>
    <xf numFmtId="0" fontId="29" fillId="0" borderId="22" xfId="0" applyFont="1" applyBorder="1" applyAlignment="1">
      <alignment horizontal="center" vertical="center"/>
    </xf>
    <xf numFmtId="0" fontId="29" fillId="0" borderId="37" xfId="0" applyFont="1" applyBorder="1" applyAlignment="1">
      <alignment horizontal="center" vertical="center"/>
    </xf>
    <xf numFmtId="0" fontId="29" fillId="0" borderId="48" xfId="0" applyFont="1" applyBorder="1" applyAlignment="1">
      <alignment horizontal="center" vertical="center"/>
    </xf>
    <xf numFmtId="0" fontId="30" fillId="2" borderId="41" xfId="0" applyFont="1" applyFill="1" applyBorder="1" applyAlignment="1" applyProtection="1">
      <alignment horizontal="left" vertical="top" wrapText="1"/>
      <protection locked="0"/>
    </xf>
    <xf numFmtId="0" fontId="30" fillId="2" borderId="50" xfId="0" applyFont="1" applyFill="1" applyBorder="1" applyAlignment="1" applyProtection="1">
      <alignment horizontal="left" vertical="top" wrapText="1"/>
      <protection locked="0"/>
    </xf>
    <xf numFmtId="0" fontId="24" fillId="0" borderId="0" xfId="0" applyFont="1" applyAlignment="1">
      <alignment horizontal="center"/>
    </xf>
    <xf numFmtId="0" fontId="26" fillId="0" borderId="0" xfId="0" applyFont="1" applyAlignment="1">
      <alignment horizontal="center"/>
    </xf>
    <xf numFmtId="0" fontId="11" fillId="6" borderId="27" xfId="0" applyFont="1" applyFill="1" applyBorder="1" applyAlignment="1">
      <alignment horizontal="center" vertical="center" wrapText="1"/>
    </xf>
    <xf numFmtId="0" fontId="11" fillId="6" borderId="50" xfId="0" applyFont="1" applyFill="1" applyBorder="1" applyAlignment="1">
      <alignment horizontal="center" vertical="center" wrapText="1"/>
    </xf>
    <xf numFmtId="0" fontId="11" fillId="6" borderId="28" xfId="0" applyFont="1" applyFill="1" applyBorder="1" applyAlignment="1">
      <alignment horizontal="center" vertical="center"/>
    </xf>
    <xf numFmtId="0" fontId="11" fillId="6" borderId="28" xfId="0" applyFont="1" applyFill="1" applyBorder="1" applyAlignment="1">
      <alignment horizontal="center" vertical="center" wrapText="1"/>
    </xf>
    <xf numFmtId="0" fontId="28" fillId="2" borderId="22" xfId="0" applyFont="1" applyFill="1" applyBorder="1" applyAlignment="1" applyProtection="1">
      <alignment horizontal="center" vertical="center"/>
      <protection locked="0"/>
    </xf>
    <xf numFmtId="0" fontId="28" fillId="2" borderId="37"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13" fillId="6" borderId="24" xfId="0" applyFont="1" applyFill="1" applyBorder="1" applyAlignment="1">
      <alignment horizontal="center" vertical="center"/>
    </xf>
    <xf numFmtId="0" fontId="13" fillId="6" borderId="25"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49" xfId="0" applyFont="1" applyFill="1" applyBorder="1" applyAlignment="1">
      <alignment horizontal="center" vertical="center"/>
    </xf>
    <xf numFmtId="0" fontId="11" fillId="6" borderId="27" xfId="0" applyFont="1" applyFill="1" applyBorder="1" applyAlignment="1">
      <alignment horizontal="left" vertical="center"/>
    </xf>
    <xf numFmtId="0" fontId="11" fillId="6" borderId="50" xfId="0" applyFont="1" applyFill="1" applyBorder="1" applyAlignment="1">
      <alignment horizontal="left" vertical="center"/>
    </xf>
    <xf numFmtId="0" fontId="33" fillId="0" borderId="0" xfId="3" applyFont="1" applyAlignment="1">
      <alignment horizontal="center"/>
    </xf>
    <xf numFmtId="0" fontId="4" fillId="0" borderId="0" xfId="3" applyFont="1" applyAlignment="1">
      <alignment horizontal="center"/>
    </xf>
    <xf numFmtId="0" fontId="11" fillId="6" borderId="23" xfId="3" applyFont="1" applyFill="1" applyBorder="1" applyAlignment="1">
      <alignment horizontal="center" vertical="center"/>
    </xf>
    <xf numFmtId="0" fontId="11" fillId="6" borderId="24" xfId="3" applyFont="1" applyFill="1" applyBorder="1" applyAlignment="1">
      <alignment horizontal="center" vertical="center"/>
    </xf>
    <xf numFmtId="0" fontId="11" fillId="6" borderId="25" xfId="3" applyFont="1" applyFill="1" applyBorder="1" applyAlignment="1">
      <alignment horizontal="center" vertical="center"/>
    </xf>
    <xf numFmtId="0" fontId="3" fillId="2" borderId="28" xfId="3" applyFont="1" applyFill="1" applyBorder="1" applyAlignment="1" applyProtection="1">
      <alignment horizontal="left" vertical="center"/>
      <protection locked="0"/>
    </xf>
    <xf numFmtId="0" fontId="3" fillId="2" borderId="28" xfId="3" applyFont="1" applyFill="1" applyBorder="1" applyAlignment="1" applyProtection="1">
      <alignment horizontal="center" vertical="center"/>
      <protection locked="0"/>
    </xf>
    <xf numFmtId="0" fontId="11" fillId="6" borderId="28" xfId="3" applyFont="1" applyFill="1" applyBorder="1" applyAlignment="1">
      <alignment horizontal="center" vertical="center"/>
    </xf>
    <xf numFmtId="0" fontId="3" fillId="3" borderId="23" xfId="3" applyFont="1" applyFill="1" applyBorder="1" applyAlignment="1">
      <alignment horizontal="center" vertical="center"/>
    </xf>
    <xf numFmtId="0" fontId="3" fillId="3" borderId="25" xfId="3" applyFont="1" applyFill="1" applyBorder="1" applyAlignment="1">
      <alignment horizontal="center" vertical="center"/>
    </xf>
    <xf numFmtId="164" fontId="3" fillId="0" borderId="0" xfId="1" applyNumberFormat="1" applyFont="1" applyAlignment="1">
      <alignment horizontal="left"/>
    </xf>
    <xf numFmtId="0" fontId="7" fillId="0" borderId="0" xfId="1" applyFont="1" applyAlignment="1">
      <alignment horizontal="center" vertical="justify"/>
    </xf>
    <xf numFmtId="0" fontId="23" fillId="0" borderId="0" xfId="1" applyFont="1" applyAlignment="1">
      <alignment horizont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2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433AFA"/>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189"/>
  <sheetViews>
    <sheetView showGridLines="0" tabSelected="1" showWhiteSpace="0" view="pageBreakPreview" zoomScale="70" zoomScaleNormal="70" zoomScaleSheetLayoutView="70" zoomScalePageLayoutView="86" workbookViewId="0">
      <selection activeCell="Q17" sqref="Q17"/>
    </sheetView>
  </sheetViews>
  <sheetFormatPr baseColWidth="10" defaultRowHeight="12.75" x14ac:dyDescent="0.2"/>
  <cols>
    <col min="1" max="1" width="6.5703125" style="1" customWidth="1"/>
    <col min="2" max="3" width="20" style="1" customWidth="1"/>
    <col min="4" max="4" width="17.140625" style="1" customWidth="1"/>
    <col min="5" max="5" width="14.7109375" style="1" customWidth="1"/>
    <col min="6" max="6" width="10.85546875" style="1" customWidth="1"/>
    <col min="7" max="7" width="13.42578125" style="1" customWidth="1"/>
    <col min="8" max="8" width="9.42578125" style="1" customWidth="1"/>
    <col min="9" max="9" width="14.7109375" style="1" customWidth="1"/>
    <col min="10" max="10" width="8.42578125" style="1" customWidth="1"/>
    <col min="11" max="11" width="9.5703125" style="1" customWidth="1"/>
    <col min="12" max="12" width="4.28515625" style="1" customWidth="1"/>
    <col min="13" max="13" width="4" style="1" customWidth="1"/>
    <col min="14" max="14" width="11.42578125" style="1"/>
    <col min="15" max="15" width="7.7109375" style="1" customWidth="1"/>
    <col min="16" max="16" width="13.85546875" style="39" customWidth="1"/>
    <col min="17" max="17" width="10.7109375" style="39" customWidth="1"/>
    <col min="18" max="18" width="6.7109375" style="1" customWidth="1"/>
    <col min="19" max="19" width="10.7109375" style="1" customWidth="1"/>
    <col min="20" max="251" width="11.42578125" style="1"/>
    <col min="252" max="252" width="9.42578125" style="1" customWidth="1"/>
    <col min="253" max="254" width="14.7109375" style="1" customWidth="1"/>
    <col min="255" max="255" width="18.28515625" style="1" customWidth="1"/>
    <col min="256" max="256" width="32" style="1" customWidth="1"/>
    <col min="257" max="257" width="12.85546875" style="1" customWidth="1"/>
    <col min="258" max="258" width="9.7109375" style="1" customWidth="1"/>
    <col min="259" max="259" width="13.42578125" style="1" customWidth="1"/>
    <col min="260" max="260" width="9.42578125" style="1" customWidth="1"/>
    <col min="261" max="261" width="14.7109375" style="1" customWidth="1"/>
    <col min="262" max="262" width="6.42578125" style="1" customWidth="1"/>
    <col min="263" max="263" width="9.5703125" style="1" customWidth="1"/>
    <col min="264" max="264" width="4.28515625" style="1" customWidth="1"/>
    <col min="265" max="265" width="2.85546875" style="1" customWidth="1"/>
    <col min="266" max="266" width="11.42578125" style="1"/>
    <col min="267" max="268" width="7.7109375" style="1" customWidth="1"/>
    <col min="269" max="269" width="10.7109375" style="1" customWidth="1"/>
    <col min="270" max="270" width="6.7109375" style="1" customWidth="1"/>
    <col min="271" max="271" width="10.7109375" style="1" customWidth="1"/>
    <col min="272" max="507" width="11.42578125" style="1"/>
    <col min="508" max="508" width="9.42578125" style="1" customWidth="1"/>
    <col min="509" max="510" width="14.7109375" style="1" customWidth="1"/>
    <col min="511" max="511" width="18.28515625" style="1" customWidth="1"/>
    <col min="512" max="512" width="32" style="1" customWidth="1"/>
    <col min="513" max="513" width="12.85546875" style="1" customWidth="1"/>
    <col min="514" max="514" width="9.7109375" style="1" customWidth="1"/>
    <col min="515" max="515" width="13.42578125" style="1" customWidth="1"/>
    <col min="516" max="516" width="9.42578125" style="1" customWidth="1"/>
    <col min="517" max="517" width="14.7109375" style="1" customWidth="1"/>
    <col min="518" max="518" width="6.42578125" style="1" customWidth="1"/>
    <col min="519" max="519" width="9.5703125" style="1" customWidth="1"/>
    <col min="520" max="520" width="4.28515625" style="1" customWidth="1"/>
    <col min="521" max="521" width="2.85546875" style="1" customWidth="1"/>
    <col min="522" max="522" width="11.42578125" style="1"/>
    <col min="523" max="524" width="7.7109375" style="1" customWidth="1"/>
    <col min="525" max="525" width="10.7109375" style="1" customWidth="1"/>
    <col min="526" max="526" width="6.7109375" style="1" customWidth="1"/>
    <col min="527" max="527" width="10.7109375" style="1" customWidth="1"/>
    <col min="528" max="763" width="11.42578125" style="1"/>
    <col min="764" max="764" width="9.42578125" style="1" customWidth="1"/>
    <col min="765" max="766" width="14.7109375" style="1" customWidth="1"/>
    <col min="767" max="767" width="18.28515625" style="1" customWidth="1"/>
    <col min="768" max="768" width="32" style="1" customWidth="1"/>
    <col min="769" max="769" width="12.85546875" style="1" customWidth="1"/>
    <col min="770" max="770" width="9.7109375" style="1" customWidth="1"/>
    <col min="771" max="771" width="13.42578125" style="1" customWidth="1"/>
    <col min="772" max="772" width="9.42578125" style="1" customWidth="1"/>
    <col min="773" max="773" width="14.7109375" style="1" customWidth="1"/>
    <col min="774" max="774" width="6.42578125" style="1" customWidth="1"/>
    <col min="775" max="775" width="9.5703125" style="1" customWidth="1"/>
    <col min="776" max="776" width="4.28515625" style="1" customWidth="1"/>
    <col min="777" max="777" width="2.85546875" style="1" customWidth="1"/>
    <col min="778" max="778" width="11.42578125" style="1"/>
    <col min="779" max="780" width="7.7109375" style="1" customWidth="1"/>
    <col min="781" max="781" width="10.7109375" style="1" customWidth="1"/>
    <col min="782" max="782" width="6.7109375" style="1" customWidth="1"/>
    <col min="783" max="783" width="10.7109375" style="1" customWidth="1"/>
    <col min="784" max="1019" width="11.42578125" style="1"/>
    <col min="1020" max="1020" width="9.42578125" style="1" customWidth="1"/>
    <col min="1021" max="1022" width="14.7109375" style="1" customWidth="1"/>
    <col min="1023" max="1023" width="18.28515625" style="1" customWidth="1"/>
    <col min="1024" max="1024" width="32" style="1" customWidth="1"/>
    <col min="1025" max="1025" width="12.85546875" style="1" customWidth="1"/>
    <col min="1026" max="1026" width="9.7109375" style="1" customWidth="1"/>
    <col min="1027" max="1027" width="13.42578125" style="1" customWidth="1"/>
    <col min="1028" max="1028" width="9.42578125" style="1" customWidth="1"/>
    <col min="1029" max="1029" width="14.7109375" style="1" customWidth="1"/>
    <col min="1030" max="1030" width="6.42578125" style="1" customWidth="1"/>
    <col min="1031" max="1031" width="9.5703125" style="1" customWidth="1"/>
    <col min="1032" max="1032" width="4.28515625" style="1" customWidth="1"/>
    <col min="1033" max="1033" width="2.85546875" style="1" customWidth="1"/>
    <col min="1034" max="1034" width="11.42578125" style="1"/>
    <col min="1035" max="1036" width="7.7109375" style="1" customWidth="1"/>
    <col min="1037" max="1037" width="10.7109375" style="1" customWidth="1"/>
    <col min="1038" max="1038" width="6.7109375" style="1" customWidth="1"/>
    <col min="1039" max="1039" width="10.7109375" style="1" customWidth="1"/>
    <col min="1040" max="1275" width="11.42578125" style="1"/>
    <col min="1276" max="1276" width="9.42578125" style="1" customWidth="1"/>
    <col min="1277" max="1278" width="14.7109375" style="1" customWidth="1"/>
    <col min="1279" max="1279" width="18.28515625" style="1" customWidth="1"/>
    <col min="1280" max="1280" width="32" style="1" customWidth="1"/>
    <col min="1281" max="1281" width="12.85546875" style="1" customWidth="1"/>
    <col min="1282" max="1282" width="9.7109375" style="1" customWidth="1"/>
    <col min="1283" max="1283" width="13.42578125" style="1" customWidth="1"/>
    <col min="1284" max="1284" width="9.42578125" style="1" customWidth="1"/>
    <col min="1285" max="1285" width="14.7109375" style="1" customWidth="1"/>
    <col min="1286" max="1286" width="6.42578125" style="1" customWidth="1"/>
    <col min="1287" max="1287" width="9.5703125" style="1" customWidth="1"/>
    <col min="1288" max="1288" width="4.28515625" style="1" customWidth="1"/>
    <col min="1289" max="1289" width="2.85546875" style="1" customWidth="1"/>
    <col min="1290" max="1290" width="11.42578125" style="1"/>
    <col min="1291" max="1292" width="7.7109375" style="1" customWidth="1"/>
    <col min="1293" max="1293" width="10.7109375" style="1" customWidth="1"/>
    <col min="1294" max="1294" width="6.7109375" style="1" customWidth="1"/>
    <col min="1295" max="1295" width="10.7109375" style="1" customWidth="1"/>
    <col min="1296" max="1531" width="11.42578125" style="1"/>
    <col min="1532" max="1532" width="9.42578125" style="1" customWidth="1"/>
    <col min="1533" max="1534" width="14.7109375" style="1" customWidth="1"/>
    <col min="1535" max="1535" width="18.28515625" style="1" customWidth="1"/>
    <col min="1536" max="1536" width="32" style="1" customWidth="1"/>
    <col min="1537" max="1537" width="12.85546875" style="1" customWidth="1"/>
    <col min="1538" max="1538" width="9.7109375" style="1" customWidth="1"/>
    <col min="1539" max="1539" width="13.42578125" style="1" customWidth="1"/>
    <col min="1540" max="1540" width="9.42578125" style="1" customWidth="1"/>
    <col min="1541" max="1541" width="14.7109375" style="1" customWidth="1"/>
    <col min="1542" max="1542" width="6.42578125" style="1" customWidth="1"/>
    <col min="1543" max="1543" width="9.5703125" style="1" customWidth="1"/>
    <col min="1544" max="1544" width="4.28515625" style="1" customWidth="1"/>
    <col min="1545" max="1545" width="2.85546875" style="1" customWidth="1"/>
    <col min="1546" max="1546" width="11.42578125" style="1"/>
    <col min="1547" max="1548" width="7.7109375" style="1" customWidth="1"/>
    <col min="1549" max="1549" width="10.7109375" style="1" customWidth="1"/>
    <col min="1550" max="1550" width="6.7109375" style="1" customWidth="1"/>
    <col min="1551" max="1551" width="10.7109375" style="1" customWidth="1"/>
    <col min="1552" max="1787" width="11.42578125" style="1"/>
    <col min="1788" max="1788" width="9.42578125" style="1" customWidth="1"/>
    <col min="1789" max="1790" width="14.7109375" style="1" customWidth="1"/>
    <col min="1791" max="1791" width="18.28515625" style="1" customWidth="1"/>
    <col min="1792" max="1792" width="32" style="1" customWidth="1"/>
    <col min="1793" max="1793" width="12.85546875" style="1" customWidth="1"/>
    <col min="1794" max="1794" width="9.7109375" style="1" customWidth="1"/>
    <col min="1795" max="1795" width="13.42578125" style="1" customWidth="1"/>
    <col min="1796" max="1796" width="9.42578125" style="1" customWidth="1"/>
    <col min="1797" max="1797" width="14.7109375" style="1" customWidth="1"/>
    <col min="1798" max="1798" width="6.42578125" style="1" customWidth="1"/>
    <col min="1799" max="1799" width="9.5703125" style="1" customWidth="1"/>
    <col min="1800" max="1800" width="4.28515625" style="1" customWidth="1"/>
    <col min="1801" max="1801" width="2.85546875" style="1" customWidth="1"/>
    <col min="1802" max="1802" width="11.42578125" style="1"/>
    <col min="1803" max="1804" width="7.7109375" style="1" customWidth="1"/>
    <col min="1805" max="1805" width="10.7109375" style="1" customWidth="1"/>
    <col min="1806" max="1806" width="6.7109375" style="1" customWidth="1"/>
    <col min="1807" max="1807" width="10.7109375" style="1" customWidth="1"/>
    <col min="1808" max="2043" width="11.42578125" style="1"/>
    <col min="2044" max="2044" width="9.42578125" style="1" customWidth="1"/>
    <col min="2045" max="2046" width="14.7109375" style="1" customWidth="1"/>
    <col min="2047" max="2047" width="18.28515625" style="1" customWidth="1"/>
    <col min="2048" max="2048" width="32" style="1" customWidth="1"/>
    <col min="2049" max="2049" width="12.85546875" style="1" customWidth="1"/>
    <col min="2050" max="2050" width="9.7109375" style="1" customWidth="1"/>
    <col min="2051" max="2051" width="13.42578125" style="1" customWidth="1"/>
    <col min="2052" max="2052" width="9.42578125" style="1" customWidth="1"/>
    <col min="2053" max="2053" width="14.7109375" style="1" customWidth="1"/>
    <col min="2054" max="2054" width="6.42578125" style="1" customWidth="1"/>
    <col min="2055" max="2055" width="9.5703125" style="1" customWidth="1"/>
    <col min="2056" max="2056" width="4.28515625" style="1" customWidth="1"/>
    <col min="2057" max="2057" width="2.85546875" style="1" customWidth="1"/>
    <col min="2058" max="2058" width="11.42578125" style="1"/>
    <col min="2059" max="2060" width="7.7109375" style="1" customWidth="1"/>
    <col min="2061" max="2061" width="10.7109375" style="1" customWidth="1"/>
    <col min="2062" max="2062" width="6.7109375" style="1" customWidth="1"/>
    <col min="2063" max="2063" width="10.7109375" style="1" customWidth="1"/>
    <col min="2064" max="2299" width="11.42578125" style="1"/>
    <col min="2300" max="2300" width="9.42578125" style="1" customWidth="1"/>
    <col min="2301" max="2302" width="14.7109375" style="1" customWidth="1"/>
    <col min="2303" max="2303" width="18.28515625" style="1" customWidth="1"/>
    <col min="2304" max="2304" width="32" style="1" customWidth="1"/>
    <col min="2305" max="2305" width="12.85546875" style="1" customWidth="1"/>
    <col min="2306" max="2306" width="9.7109375" style="1" customWidth="1"/>
    <col min="2307" max="2307" width="13.42578125" style="1" customWidth="1"/>
    <col min="2308" max="2308" width="9.42578125" style="1" customWidth="1"/>
    <col min="2309" max="2309" width="14.7109375" style="1" customWidth="1"/>
    <col min="2310" max="2310" width="6.42578125" style="1" customWidth="1"/>
    <col min="2311" max="2311" width="9.5703125" style="1" customWidth="1"/>
    <col min="2312" max="2312" width="4.28515625" style="1" customWidth="1"/>
    <col min="2313" max="2313" width="2.85546875" style="1" customWidth="1"/>
    <col min="2314" max="2314" width="11.42578125" style="1"/>
    <col min="2315" max="2316" width="7.7109375" style="1" customWidth="1"/>
    <col min="2317" max="2317" width="10.7109375" style="1" customWidth="1"/>
    <col min="2318" max="2318" width="6.7109375" style="1" customWidth="1"/>
    <col min="2319" max="2319" width="10.7109375" style="1" customWidth="1"/>
    <col min="2320" max="2555" width="11.42578125" style="1"/>
    <col min="2556" max="2556" width="9.42578125" style="1" customWidth="1"/>
    <col min="2557" max="2558" width="14.7109375" style="1" customWidth="1"/>
    <col min="2559" max="2559" width="18.28515625" style="1" customWidth="1"/>
    <col min="2560" max="2560" width="32" style="1" customWidth="1"/>
    <col min="2561" max="2561" width="12.85546875" style="1" customWidth="1"/>
    <col min="2562" max="2562" width="9.7109375" style="1" customWidth="1"/>
    <col min="2563" max="2563" width="13.42578125" style="1" customWidth="1"/>
    <col min="2564" max="2564" width="9.42578125" style="1" customWidth="1"/>
    <col min="2565" max="2565" width="14.7109375" style="1" customWidth="1"/>
    <col min="2566" max="2566" width="6.42578125" style="1" customWidth="1"/>
    <col min="2567" max="2567" width="9.5703125" style="1" customWidth="1"/>
    <col min="2568" max="2568" width="4.28515625" style="1" customWidth="1"/>
    <col min="2569" max="2569" width="2.85546875" style="1" customWidth="1"/>
    <col min="2570" max="2570" width="11.42578125" style="1"/>
    <col min="2571" max="2572" width="7.7109375" style="1" customWidth="1"/>
    <col min="2573" max="2573" width="10.7109375" style="1" customWidth="1"/>
    <col min="2574" max="2574" width="6.7109375" style="1" customWidth="1"/>
    <col min="2575" max="2575" width="10.7109375" style="1" customWidth="1"/>
    <col min="2576" max="2811" width="11.42578125" style="1"/>
    <col min="2812" max="2812" width="9.42578125" style="1" customWidth="1"/>
    <col min="2813" max="2814" width="14.7109375" style="1" customWidth="1"/>
    <col min="2815" max="2815" width="18.28515625" style="1" customWidth="1"/>
    <col min="2816" max="2816" width="32" style="1" customWidth="1"/>
    <col min="2817" max="2817" width="12.85546875" style="1" customWidth="1"/>
    <col min="2818" max="2818" width="9.7109375" style="1" customWidth="1"/>
    <col min="2819" max="2819" width="13.42578125" style="1" customWidth="1"/>
    <col min="2820" max="2820" width="9.42578125" style="1" customWidth="1"/>
    <col min="2821" max="2821" width="14.7109375" style="1" customWidth="1"/>
    <col min="2822" max="2822" width="6.42578125" style="1" customWidth="1"/>
    <col min="2823" max="2823" width="9.5703125" style="1" customWidth="1"/>
    <col min="2824" max="2824" width="4.28515625" style="1" customWidth="1"/>
    <col min="2825" max="2825" width="2.85546875" style="1" customWidth="1"/>
    <col min="2826" max="2826" width="11.42578125" style="1"/>
    <col min="2827" max="2828" width="7.7109375" style="1" customWidth="1"/>
    <col min="2829" max="2829" width="10.7109375" style="1" customWidth="1"/>
    <col min="2830" max="2830" width="6.7109375" style="1" customWidth="1"/>
    <col min="2831" max="2831" width="10.7109375" style="1" customWidth="1"/>
    <col min="2832" max="3067" width="11.42578125" style="1"/>
    <col min="3068" max="3068" width="9.42578125" style="1" customWidth="1"/>
    <col min="3069" max="3070" width="14.7109375" style="1" customWidth="1"/>
    <col min="3071" max="3071" width="18.28515625" style="1" customWidth="1"/>
    <col min="3072" max="3072" width="32" style="1" customWidth="1"/>
    <col min="3073" max="3073" width="12.85546875" style="1" customWidth="1"/>
    <col min="3074" max="3074" width="9.7109375" style="1" customWidth="1"/>
    <col min="3075" max="3075" width="13.42578125" style="1" customWidth="1"/>
    <col min="3076" max="3076" width="9.42578125" style="1" customWidth="1"/>
    <col min="3077" max="3077" width="14.7109375" style="1" customWidth="1"/>
    <col min="3078" max="3078" width="6.42578125" style="1" customWidth="1"/>
    <col min="3079" max="3079" width="9.5703125" style="1" customWidth="1"/>
    <col min="3080" max="3080" width="4.28515625" style="1" customWidth="1"/>
    <col min="3081" max="3081" width="2.85546875" style="1" customWidth="1"/>
    <col min="3082" max="3082" width="11.42578125" style="1"/>
    <col min="3083" max="3084" width="7.7109375" style="1" customWidth="1"/>
    <col min="3085" max="3085" width="10.7109375" style="1" customWidth="1"/>
    <col min="3086" max="3086" width="6.7109375" style="1" customWidth="1"/>
    <col min="3087" max="3087" width="10.7109375" style="1" customWidth="1"/>
    <col min="3088" max="3323" width="11.42578125" style="1"/>
    <col min="3324" max="3324" width="9.42578125" style="1" customWidth="1"/>
    <col min="3325" max="3326" width="14.7109375" style="1" customWidth="1"/>
    <col min="3327" max="3327" width="18.28515625" style="1" customWidth="1"/>
    <col min="3328" max="3328" width="32" style="1" customWidth="1"/>
    <col min="3329" max="3329" width="12.85546875" style="1" customWidth="1"/>
    <col min="3330" max="3330" width="9.7109375" style="1" customWidth="1"/>
    <col min="3331" max="3331" width="13.42578125" style="1" customWidth="1"/>
    <col min="3332" max="3332" width="9.42578125" style="1" customWidth="1"/>
    <col min="3333" max="3333" width="14.7109375" style="1" customWidth="1"/>
    <col min="3334" max="3334" width="6.42578125" style="1" customWidth="1"/>
    <col min="3335" max="3335" width="9.5703125" style="1" customWidth="1"/>
    <col min="3336" max="3336" width="4.28515625" style="1" customWidth="1"/>
    <col min="3337" max="3337" width="2.85546875" style="1" customWidth="1"/>
    <col min="3338" max="3338" width="11.42578125" style="1"/>
    <col min="3339" max="3340" width="7.7109375" style="1" customWidth="1"/>
    <col min="3341" max="3341" width="10.7109375" style="1" customWidth="1"/>
    <col min="3342" max="3342" width="6.7109375" style="1" customWidth="1"/>
    <col min="3343" max="3343" width="10.7109375" style="1" customWidth="1"/>
    <col min="3344" max="3579" width="11.42578125" style="1"/>
    <col min="3580" max="3580" width="9.42578125" style="1" customWidth="1"/>
    <col min="3581" max="3582" width="14.7109375" style="1" customWidth="1"/>
    <col min="3583" max="3583" width="18.28515625" style="1" customWidth="1"/>
    <col min="3584" max="3584" width="32" style="1" customWidth="1"/>
    <col min="3585" max="3585" width="12.85546875" style="1" customWidth="1"/>
    <col min="3586" max="3586" width="9.7109375" style="1" customWidth="1"/>
    <col min="3587" max="3587" width="13.42578125" style="1" customWidth="1"/>
    <col min="3588" max="3588" width="9.42578125" style="1" customWidth="1"/>
    <col min="3589" max="3589" width="14.7109375" style="1" customWidth="1"/>
    <col min="3590" max="3590" width="6.42578125" style="1" customWidth="1"/>
    <col min="3591" max="3591" width="9.5703125" style="1" customWidth="1"/>
    <col min="3592" max="3592" width="4.28515625" style="1" customWidth="1"/>
    <col min="3593" max="3593" width="2.85546875" style="1" customWidth="1"/>
    <col min="3594" max="3594" width="11.42578125" style="1"/>
    <col min="3595" max="3596" width="7.7109375" style="1" customWidth="1"/>
    <col min="3597" max="3597" width="10.7109375" style="1" customWidth="1"/>
    <col min="3598" max="3598" width="6.7109375" style="1" customWidth="1"/>
    <col min="3599" max="3599" width="10.7109375" style="1" customWidth="1"/>
    <col min="3600" max="3835" width="11.42578125" style="1"/>
    <col min="3836" max="3836" width="9.42578125" style="1" customWidth="1"/>
    <col min="3837" max="3838" width="14.7109375" style="1" customWidth="1"/>
    <col min="3839" max="3839" width="18.28515625" style="1" customWidth="1"/>
    <col min="3840" max="3840" width="32" style="1" customWidth="1"/>
    <col min="3841" max="3841" width="12.85546875" style="1" customWidth="1"/>
    <col min="3842" max="3842" width="9.7109375" style="1" customWidth="1"/>
    <col min="3843" max="3843" width="13.42578125" style="1" customWidth="1"/>
    <col min="3844" max="3844" width="9.42578125" style="1" customWidth="1"/>
    <col min="3845" max="3845" width="14.7109375" style="1" customWidth="1"/>
    <col min="3846" max="3846" width="6.42578125" style="1" customWidth="1"/>
    <col min="3847" max="3847" width="9.5703125" style="1" customWidth="1"/>
    <col min="3848" max="3848" width="4.28515625" style="1" customWidth="1"/>
    <col min="3849" max="3849" width="2.85546875" style="1" customWidth="1"/>
    <col min="3850" max="3850" width="11.42578125" style="1"/>
    <col min="3851" max="3852" width="7.7109375" style="1" customWidth="1"/>
    <col min="3853" max="3853" width="10.7109375" style="1" customWidth="1"/>
    <col min="3854" max="3854" width="6.7109375" style="1" customWidth="1"/>
    <col min="3855" max="3855" width="10.7109375" style="1" customWidth="1"/>
    <col min="3856" max="4091" width="11.42578125" style="1"/>
    <col min="4092" max="4092" width="9.42578125" style="1" customWidth="1"/>
    <col min="4093" max="4094" width="14.7109375" style="1" customWidth="1"/>
    <col min="4095" max="4095" width="18.28515625" style="1" customWidth="1"/>
    <col min="4096" max="4096" width="32" style="1" customWidth="1"/>
    <col min="4097" max="4097" width="12.85546875" style="1" customWidth="1"/>
    <col min="4098" max="4098" width="9.7109375" style="1" customWidth="1"/>
    <col min="4099" max="4099" width="13.42578125" style="1" customWidth="1"/>
    <col min="4100" max="4100" width="9.42578125" style="1" customWidth="1"/>
    <col min="4101" max="4101" width="14.7109375" style="1" customWidth="1"/>
    <col min="4102" max="4102" width="6.42578125" style="1" customWidth="1"/>
    <col min="4103" max="4103" width="9.5703125" style="1" customWidth="1"/>
    <col min="4104" max="4104" width="4.28515625" style="1" customWidth="1"/>
    <col min="4105" max="4105" width="2.85546875" style="1" customWidth="1"/>
    <col min="4106" max="4106" width="11.42578125" style="1"/>
    <col min="4107" max="4108" width="7.7109375" style="1" customWidth="1"/>
    <col min="4109" max="4109" width="10.7109375" style="1" customWidth="1"/>
    <col min="4110" max="4110" width="6.7109375" style="1" customWidth="1"/>
    <col min="4111" max="4111" width="10.7109375" style="1" customWidth="1"/>
    <col min="4112" max="4347" width="11.42578125" style="1"/>
    <col min="4348" max="4348" width="9.42578125" style="1" customWidth="1"/>
    <col min="4349" max="4350" width="14.7109375" style="1" customWidth="1"/>
    <col min="4351" max="4351" width="18.28515625" style="1" customWidth="1"/>
    <col min="4352" max="4352" width="32" style="1" customWidth="1"/>
    <col min="4353" max="4353" width="12.85546875" style="1" customWidth="1"/>
    <col min="4354" max="4354" width="9.7109375" style="1" customWidth="1"/>
    <col min="4355" max="4355" width="13.42578125" style="1" customWidth="1"/>
    <col min="4356" max="4356" width="9.42578125" style="1" customWidth="1"/>
    <col min="4357" max="4357" width="14.7109375" style="1" customWidth="1"/>
    <col min="4358" max="4358" width="6.42578125" style="1" customWidth="1"/>
    <col min="4359" max="4359" width="9.5703125" style="1" customWidth="1"/>
    <col min="4360" max="4360" width="4.28515625" style="1" customWidth="1"/>
    <col min="4361" max="4361" width="2.85546875" style="1" customWidth="1"/>
    <col min="4362" max="4362" width="11.42578125" style="1"/>
    <col min="4363" max="4364" width="7.7109375" style="1" customWidth="1"/>
    <col min="4365" max="4365" width="10.7109375" style="1" customWidth="1"/>
    <col min="4366" max="4366" width="6.7109375" style="1" customWidth="1"/>
    <col min="4367" max="4367" width="10.7109375" style="1" customWidth="1"/>
    <col min="4368" max="4603" width="11.42578125" style="1"/>
    <col min="4604" max="4604" width="9.42578125" style="1" customWidth="1"/>
    <col min="4605" max="4606" width="14.7109375" style="1" customWidth="1"/>
    <col min="4607" max="4607" width="18.28515625" style="1" customWidth="1"/>
    <col min="4608" max="4608" width="32" style="1" customWidth="1"/>
    <col min="4609" max="4609" width="12.85546875" style="1" customWidth="1"/>
    <col min="4610" max="4610" width="9.7109375" style="1" customWidth="1"/>
    <col min="4611" max="4611" width="13.42578125" style="1" customWidth="1"/>
    <col min="4612" max="4612" width="9.42578125" style="1" customWidth="1"/>
    <col min="4613" max="4613" width="14.7109375" style="1" customWidth="1"/>
    <col min="4614" max="4614" width="6.42578125" style="1" customWidth="1"/>
    <col min="4615" max="4615" width="9.5703125" style="1" customWidth="1"/>
    <col min="4616" max="4616" width="4.28515625" style="1" customWidth="1"/>
    <col min="4617" max="4617" width="2.85546875" style="1" customWidth="1"/>
    <col min="4618" max="4618" width="11.42578125" style="1"/>
    <col min="4619" max="4620" width="7.7109375" style="1" customWidth="1"/>
    <col min="4621" max="4621" width="10.7109375" style="1" customWidth="1"/>
    <col min="4622" max="4622" width="6.7109375" style="1" customWidth="1"/>
    <col min="4623" max="4623" width="10.7109375" style="1" customWidth="1"/>
    <col min="4624" max="4859" width="11.42578125" style="1"/>
    <col min="4860" max="4860" width="9.42578125" style="1" customWidth="1"/>
    <col min="4861" max="4862" width="14.7109375" style="1" customWidth="1"/>
    <col min="4863" max="4863" width="18.28515625" style="1" customWidth="1"/>
    <col min="4864" max="4864" width="32" style="1" customWidth="1"/>
    <col min="4865" max="4865" width="12.85546875" style="1" customWidth="1"/>
    <col min="4866" max="4866" width="9.7109375" style="1" customWidth="1"/>
    <col min="4867" max="4867" width="13.42578125" style="1" customWidth="1"/>
    <col min="4868" max="4868" width="9.42578125" style="1" customWidth="1"/>
    <col min="4869" max="4869" width="14.7109375" style="1" customWidth="1"/>
    <col min="4870" max="4870" width="6.42578125" style="1" customWidth="1"/>
    <col min="4871" max="4871" width="9.5703125" style="1" customWidth="1"/>
    <col min="4872" max="4872" width="4.28515625" style="1" customWidth="1"/>
    <col min="4873" max="4873" width="2.85546875" style="1" customWidth="1"/>
    <col min="4874" max="4874" width="11.42578125" style="1"/>
    <col min="4875" max="4876" width="7.7109375" style="1" customWidth="1"/>
    <col min="4877" max="4877" width="10.7109375" style="1" customWidth="1"/>
    <col min="4878" max="4878" width="6.7109375" style="1" customWidth="1"/>
    <col min="4879" max="4879" width="10.7109375" style="1" customWidth="1"/>
    <col min="4880" max="5115" width="11.42578125" style="1"/>
    <col min="5116" max="5116" width="9.42578125" style="1" customWidth="1"/>
    <col min="5117" max="5118" width="14.7109375" style="1" customWidth="1"/>
    <col min="5119" max="5119" width="18.28515625" style="1" customWidth="1"/>
    <col min="5120" max="5120" width="32" style="1" customWidth="1"/>
    <col min="5121" max="5121" width="12.85546875" style="1" customWidth="1"/>
    <col min="5122" max="5122" width="9.7109375" style="1" customWidth="1"/>
    <col min="5123" max="5123" width="13.42578125" style="1" customWidth="1"/>
    <col min="5124" max="5124" width="9.42578125" style="1" customWidth="1"/>
    <col min="5125" max="5125" width="14.7109375" style="1" customWidth="1"/>
    <col min="5126" max="5126" width="6.42578125" style="1" customWidth="1"/>
    <col min="5127" max="5127" width="9.5703125" style="1" customWidth="1"/>
    <col min="5128" max="5128" width="4.28515625" style="1" customWidth="1"/>
    <col min="5129" max="5129" width="2.85546875" style="1" customWidth="1"/>
    <col min="5130" max="5130" width="11.42578125" style="1"/>
    <col min="5131" max="5132" width="7.7109375" style="1" customWidth="1"/>
    <col min="5133" max="5133" width="10.7109375" style="1" customWidth="1"/>
    <col min="5134" max="5134" width="6.7109375" style="1" customWidth="1"/>
    <col min="5135" max="5135" width="10.7109375" style="1" customWidth="1"/>
    <col min="5136" max="5371" width="11.42578125" style="1"/>
    <col min="5372" max="5372" width="9.42578125" style="1" customWidth="1"/>
    <col min="5373" max="5374" width="14.7109375" style="1" customWidth="1"/>
    <col min="5375" max="5375" width="18.28515625" style="1" customWidth="1"/>
    <col min="5376" max="5376" width="32" style="1" customWidth="1"/>
    <col min="5377" max="5377" width="12.85546875" style="1" customWidth="1"/>
    <col min="5378" max="5378" width="9.7109375" style="1" customWidth="1"/>
    <col min="5379" max="5379" width="13.42578125" style="1" customWidth="1"/>
    <col min="5380" max="5380" width="9.42578125" style="1" customWidth="1"/>
    <col min="5381" max="5381" width="14.7109375" style="1" customWidth="1"/>
    <col min="5382" max="5382" width="6.42578125" style="1" customWidth="1"/>
    <col min="5383" max="5383" width="9.5703125" style="1" customWidth="1"/>
    <col min="5384" max="5384" width="4.28515625" style="1" customWidth="1"/>
    <col min="5385" max="5385" width="2.85546875" style="1" customWidth="1"/>
    <col min="5386" max="5386" width="11.42578125" style="1"/>
    <col min="5387" max="5388" width="7.7109375" style="1" customWidth="1"/>
    <col min="5389" max="5389" width="10.7109375" style="1" customWidth="1"/>
    <col min="5390" max="5390" width="6.7109375" style="1" customWidth="1"/>
    <col min="5391" max="5391" width="10.7109375" style="1" customWidth="1"/>
    <col min="5392" max="5627" width="11.42578125" style="1"/>
    <col min="5628" max="5628" width="9.42578125" style="1" customWidth="1"/>
    <col min="5629" max="5630" width="14.7109375" style="1" customWidth="1"/>
    <col min="5631" max="5631" width="18.28515625" style="1" customWidth="1"/>
    <col min="5632" max="5632" width="32" style="1" customWidth="1"/>
    <col min="5633" max="5633" width="12.85546875" style="1" customWidth="1"/>
    <col min="5634" max="5634" width="9.7109375" style="1" customWidth="1"/>
    <col min="5635" max="5635" width="13.42578125" style="1" customWidth="1"/>
    <col min="5636" max="5636" width="9.42578125" style="1" customWidth="1"/>
    <col min="5637" max="5637" width="14.7109375" style="1" customWidth="1"/>
    <col min="5638" max="5638" width="6.42578125" style="1" customWidth="1"/>
    <col min="5639" max="5639" width="9.5703125" style="1" customWidth="1"/>
    <col min="5640" max="5640" width="4.28515625" style="1" customWidth="1"/>
    <col min="5641" max="5641" width="2.85546875" style="1" customWidth="1"/>
    <col min="5642" max="5642" width="11.42578125" style="1"/>
    <col min="5643" max="5644" width="7.7109375" style="1" customWidth="1"/>
    <col min="5645" max="5645" width="10.7109375" style="1" customWidth="1"/>
    <col min="5646" max="5646" width="6.7109375" style="1" customWidth="1"/>
    <col min="5647" max="5647" width="10.7109375" style="1" customWidth="1"/>
    <col min="5648" max="5883" width="11.42578125" style="1"/>
    <col min="5884" max="5884" width="9.42578125" style="1" customWidth="1"/>
    <col min="5885" max="5886" width="14.7109375" style="1" customWidth="1"/>
    <col min="5887" max="5887" width="18.28515625" style="1" customWidth="1"/>
    <col min="5888" max="5888" width="32" style="1" customWidth="1"/>
    <col min="5889" max="5889" width="12.85546875" style="1" customWidth="1"/>
    <col min="5890" max="5890" width="9.7109375" style="1" customWidth="1"/>
    <col min="5891" max="5891" width="13.42578125" style="1" customWidth="1"/>
    <col min="5892" max="5892" width="9.42578125" style="1" customWidth="1"/>
    <col min="5893" max="5893" width="14.7109375" style="1" customWidth="1"/>
    <col min="5894" max="5894" width="6.42578125" style="1" customWidth="1"/>
    <col min="5895" max="5895" width="9.5703125" style="1" customWidth="1"/>
    <col min="5896" max="5896" width="4.28515625" style="1" customWidth="1"/>
    <col min="5897" max="5897" width="2.85546875" style="1" customWidth="1"/>
    <col min="5898" max="5898" width="11.42578125" style="1"/>
    <col min="5899" max="5900" width="7.7109375" style="1" customWidth="1"/>
    <col min="5901" max="5901" width="10.7109375" style="1" customWidth="1"/>
    <col min="5902" max="5902" width="6.7109375" style="1" customWidth="1"/>
    <col min="5903" max="5903" width="10.7109375" style="1" customWidth="1"/>
    <col min="5904" max="6139" width="11.42578125" style="1"/>
    <col min="6140" max="6140" width="9.42578125" style="1" customWidth="1"/>
    <col min="6141" max="6142" width="14.7109375" style="1" customWidth="1"/>
    <col min="6143" max="6143" width="18.28515625" style="1" customWidth="1"/>
    <col min="6144" max="6144" width="32" style="1" customWidth="1"/>
    <col min="6145" max="6145" width="12.85546875" style="1" customWidth="1"/>
    <col min="6146" max="6146" width="9.7109375" style="1" customWidth="1"/>
    <col min="6147" max="6147" width="13.42578125" style="1" customWidth="1"/>
    <col min="6148" max="6148" width="9.42578125" style="1" customWidth="1"/>
    <col min="6149" max="6149" width="14.7109375" style="1" customWidth="1"/>
    <col min="6150" max="6150" width="6.42578125" style="1" customWidth="1"/>
    <col min="6151" max="6151" width="9.5703125" style="1" customWidth="1"/>
    <col min="6152" max="6152" width="4.28515625" style="1" customWidth="1"/>
    <col min="6153" max="6153" width="2.85546875" style="1" customWidth="1"/>
    <col min="6154" max="6154" width="11.42578125" style="1"/>
    <col min="6155" max="6156" width="7.7109375" style="1" customWidth="1"/>
    <col min="6157" max="6157" width="10.7109375" style="1" customWidth="1"/>
    <col min="6158" max="6158" width="6.7109375" style="1" customWidth="1"/>
    <col min="6159" max="6159" width="10.7109375" style="1" customWidth="1"/>
    <col min="6160" max="6395" width="11.42578125" style="1"/>
    <col min="6396" max="6396" width="9.42578125" style="1" customWidth="1"/>
    <col min="6397" max="6398" width="14.7109375" style="1" customWidth="1"/>
    <col min="6399" max="6399" width="18.28515625" style="1" customWidth="1"/>
    <col min="6400" max="6400" width="32" style="1" customWidth="1"/>
    <col min="6401" max="6401" width="12.85546875" style="1" customWidth="1"/>
    <col min="6402" max="6402" width="9.7109375" style="1" customWidth="1"/>
    <col min="6403" max="6403" width="13.42578125" style="1" customWidth="1"/>
    <col min="6404" max="6404" width="9.42578125" style="1" customWidth="1"/>
    <col min="6405" max="6405" width="14.7109375" style="1" customWidth="1"/>
    <col min="6406" max="6406" width="6.42578125" style="1" customWidth="1"/>
    <col min="6407" max="6407" width="9.5703125" style="1" customWidth="1"/>
    <col min="6408" max="6408" width="4.28515625" style="1" customWidth="1"/>
    <col min="6409" max="6409" width="2.85546875" style="1" customWidth="1"/>
    <col min="6410" max="6410" width="11.42578125" style="1"/>
    <col min="6411" max="6412" width="7.7109375" style="1" customWidth="1"/>
    <col min="6413" max="6413" width="10.7109375" style="1" customWidth="1"/>
    <col min="6414" max="6414" width="6.7109375" style="1" customWidth="1"/>
    <col min="6415" max="6415" width="10.7109375" style="1" customWidth="1"/>
    <col min="6416" max="6651" width="11.42578125" style="1"/>
    <col min="6652" max="6652" width="9.42578125" style="1" customWidth="1"/>
    <col min="6653" max="6654" width="14.7109375" style="1" customWidth="1"/>
    <col min="6655" max="6655" width="18.28515625" style="1" customWidth="1"/>
    <col min="6656" max="6656" width="32" style="1" customWidth="1"/>
    <col min="6657" max="6657" width="12.85546875" style="1" customWidth="1"/>
    <col min="6658" max="6658" width="9.7109375" style="1" customWidth="1"/>
    <col min="6659" max="6659" width="13.42578125" style="1" customWidth="1"/>
    <col min="6660" max="6660" width="9.42578125" style="1" customWidth="1"/>
    <col min="6661" max="6661" width="14.7109375" style="1" customWidth="1"/>
    <col min="6662" max="6662" width="6.42578125" style="1" customWidth="1"/>
    <col min="6663" max="6663" width="9.5703125" style="1" customWidth="1"/>
    <col min="6664" max="6664" width="4.28515625" style="1" customWidth="1"/>
    <col min="6665" max="6665" width="2.85546875" style="1" customWidth="1"/>
    <col min="6666" max="6666" width="11.42578125" style="1"/>
    <col min="6667" max="6668" width="7.7109375" style="1" customWidth="1"/>
    <col min="6669" max="6669" width="10.7109375" style="1" customWidth="1"/>
    <col min="6670" max="6670" width="6.7109375" style="1" customWidth="1"/>
    <col min="6671" max="6671" width="10.7109375" style="1" customWidth="1"/>
    <col min="6672" max="6907" width="11.42578125" style="1"/>
    <col min="6908" max="6908" width="9.42578125" style="1" customWidth="1"/>
    <col min="6909" max="6910" width="14.7109375" style="1" customWidth="1"/>
    <col min="6911" max="6911" width="18.28515625" style="1" customWidth="1"/>
    <col min="6912" max="6912" width="32" style="1" customWidth="1"/>
    <col min="6913" max="6913" width="12.85546875" style="1" customWidth="1"/>
    <col min="6914" max="6914" width="9.7109375" style="1" customWidth="1"/>
    <col min="6915" max="6915" width="13.42578125" style="1" customWidth="1"/>
    <col min="6916" max="6916" width="9.42578125" style="1" customWidth="1"/>
    <col min="6917" max="6917" width="14.7109375" style="1" customWidth="1"/>
    <col min="6918" max="6918" width="6.42578125" style="1" customWidth="1"/>
    <col min="6919" max="6919" width="9.5703125" style="1" customWidth="1"/>
    <col min="6920" max="6920" width="4.28515625" style="1" customWidth="1"/>
    <col min="6921" max="6921" width="2.85546875" style="1" customWidth="1"/>
    <col min="6922" max="6922" width="11.42578125" style="1"/>
    <col min="6923" max="6924" width="7.7109375" style="1" customWidth="1"/>
    <col min="6925" max="6925" width="10.7109375" style="1" customWidth="1"/>
    <col min="6926" max="6926" width="6.7109375" style="1" customWidth="1"/>
    <col min="6927" max="6927" width="10.7109375" style="1" customWidth="1"/>
    <col min="6928" max="7163" width="11.42578125" style="1"/>
    <col min="7164" max="7164" width="9.42578125" style="1" customWidth="1"/>
    <col min="7165" max="7166" width="14.7109375" style="1" customWidth="1"/>
    <col min="7167" max="7167" width="18.28515625" style="1" customWidth="1"/>
    <col min="7168" max="7168" width="32" style="1" customWidth="1"/>
    <col min="7169" max="7169" width="12.85546875" style="1" customWidth="1"/>
    <col min="7170" max="7170" width="9.7109375" style="1" customWidth="1"/>
    <col min="7171" max="7171" width="13.42578125" style="1" customWidth="1"/>
    <col min="7172" max="7172" width="9.42578125" style="1" customWidth="1"/>
    <col min="7173" max="7173" width="14.7109375" style="1" customWidth="1"/>
    <col min="7174" max="7174" width="6.42578125" style="1" customWidth="1"/>
    <col min="7175" max="7175" width="9.5703125" style="1" customWidth="1"/>
    <col min="7176" max="7176" width="4.28515625" style="1" customWidth="1"/>
    <col min="7177" max="7177" width="2.85546875" style="1" customWidth="1"/>
    <col min="7178" max="7178" width="11.42578125" style="1"/>
    <col min="7179" max="7180" width="7.7109375" style="1" customWidth="1"/>
    <col min="7181" max="7181" width="10.7109375" style="1" customWidth="1"/>
    <col min="7182" max="7182" width="6.7109375" style="1" customWidth="1"/>
    <col min="7183" max="7183" width="10.7109375" style="1" customWidth="1"/>
    <col min="7184" max="7419" width="11.42578125" style="1"/>
    <col min="7420" max="7420" width="9.42578125" style="1" customWidth="1"/>
    <col min="7421" max="7422" width="14.7109375" style="1" customWidth="1"/>
    <col min="7423" max="7423" width="18.28515625" style="1" customWidth="1"/>
    <col min="7424" max="7424" width="32" style="1" customWidth="1"/>
    <col min="7425" max="7425" width="12.85546875" style="1" customWidth="1"/>
    <col min="7426" max="7426" width="9.7109375" style="1" customWidth="1"/>
    <col min="7427" max="7427" width="13.42578125" style="1" customWidth="1"/>
    <col min="7428" max="7428" width="9.42578125" style="1" customWidth="1"/>
    <col min="7429" max="7429" width="14.7109375" style="1" customWidth="1"/>
    <col min="7430" max="7430" width="6.42578125" style="1" customWidth="1"/>
    <col min="7431" max="7431" width="9.5703125" style="1" customWidth="1"/>
    <col min="7432" max="7432" width="4.28515625" style="1" customWidth="1"/>
    <col min="7433" max="7433" width="2.85546875" style="1" customWidth="1"/>
    <col min="7434" max="7434" width="11.42578125" style="1"/>
    <col min="7435" max="7436" width="7.7109375" style="1" customWidth="1"/>
    <col min="7437" max="7437" width="10.7109375" style="1" customWidth="1"/>
    <col min="7438" max="7438" width="6.7109375" style="1" customWidth="1"/>
    <col min="7439" max="7439" width="10.7109375" style="1" customWidth="1"/>
    <col min="7440" max="7675" width="11.42578125" style="1"/>
    <col min="7676" max="7676" width="9.42578125" style="1" customWidth="1"/>
    <col min="7677" max="7678" width="14.7109375" style="1" customWidth="1"/>
    <col min="7679" max="7679" width="18.28515625" style="1" customWidth="1"/>
    <col min="7680" max="7680" width="32" style="1" customWidth="1"/>
    <col min="7681" max="7681" width="12.85546875" style="1" customWidth="1"/>
    <col min="7682" max="7682" width="9.7109375" style="1" customWidth="1"/>
    <col min="7683" max="7683" width="13.42578125" style="1" customWidth="1"/>
    <col min="7684" max="7684" width="9.42578125" style="1" customWidth="1"/>
    <col min="7685" max="7685" width="14.7109375" style="1" customWidth="1"/>
    <col min="7686" max="7686" width="6.42578125" style="1" customWidth="1"/>
    <col min="7687" max="7687" width="9.5703125" style="1" customWidth="1"/>
    <col min="7688" max="7688" width="4.28515625" style="1" customWidth="1"/>
    <col min="7689" max="7689" width="2.85546875" style="1" customWidth="1"/>
    <col min="7690" max="7690" width="11.42578125" style="1"/>
    <col min="7691" max="7692" width="7.7109375" style="1" customWidth="1"/>
    <col min="7693" max="7693" width="10.7109375" style="1" customWidth="1"/>
    <col min="7694" max="7694" width="6.7109375" style="1" customWidth="1"/>
    <col min="7695" max="7695" width="10.7109375" style="1" customWidth="1"/>
    <col min="7696" max="7931" width="11.42578125" style="1"/>
    <col min="7932" max="7932" width="9.42578125" style="1" customWidth="1"/>
    <col min="7933" max="7934" width="14.7109375" style="1" customWidth="1"/>
    <col min="7935" max="7935" width="18.28515625" style="1" customWidth="1"/>
    <col min="7936" max="7936" width="32" style="1" customWidth="1"/>
    <col min="7937" max="7937" width="12.85546875" style="1" customWidth="1"/>
    <col min="7938" max="7938" width="9.7109375" style="1" customWidth="1"/>
    <col min="7939" max="7939" width="13.42578125" style="1" customWidth="1"/>
    <col min="7940" max="7940" width="9.42578125" style="1" customWidth="1"/>
    <col min="7941" max="7941" width="14.7109375" style="1" customWidth="1"/>
    <col min="7942" max="7942" width="6.42578125" style="1" customWidth="1"/>
    <col min="7943" max="7943" width="9.5703125" style="1" customWidth="1"/>
    <col min="7944" max="7944" width="4.28515625" style="1" customWidth="1"/>
    <col min="7945" max="7945" width="2.85546875" style="1" customWidth="1"/>
    <col min="7946" max="7946" width="11.42578125" style="1"/>
    <col min="7947" max="7948" width="7.7109375" style="1" customWidth="1"/>
    <col min="7949" max="7949" width="10.7109375" style="1" customWidth="1"/>
    <col min="7950" max="7950" width="6.7109375" style="1" customWidth="1"/>
    <col min="7951" max="7951" width="10.7109375" style="1" customWidth="1"/>
    <col min="7952" max="8187" width="11.42578125" style="1"/>
    <col min="8188" max="8188" width="9.42578125" style="1" customWidth="1"/>
    <col min="8189" max="8190" width="14.7109375" style="1" customWidth="1"/>
    <col min="8191" max="8191" width="18.28515625" style="1" customWidth="1"/>
    <col min="8192" max="8192" width="32" style="1" customWidth="1"/>
    <col min="8193" max="8193" width="12.85546875" style="1" customWidth="1"/>
    <col min="8194" max="8194" width="9.7109375" style="1" customWidth="1"/>
    <col min="8195" max="8195" width="13.42578125" style="1" customWidth="1"/>
    <col min="8196" max="8196" width="9.42578125" style="1" customWidth="1"/>
    <col min="8197" max="8197" width="14.7109375" style="1" customWidth="1"/>
    <col min="8198" max="8198" width="6.42578125" style="1" customWidth="1"/>
    <col min="8199" max="8199" width="9.5703125" style="1" customWidth="1"/>
    <col min="8200" max="8200" width="4.28515625" style="1" customWidth="1"/>
    <col min="8201" max="8201" width="2.85546875" style="1" customWidth="1"/>
    <col min="8202" max="8202" width="11.42578125" style="1"/>
    <col min="8203" max="8204" width="7.7109375" style="1" customWidth="1"/>
    <col min="8205" max="8205" width="10.7109375" style="1" customWidth="1"/>
    <col min="8206" max="8206" width="6.7109375" style="1" customWidth="1"/>
    <col min="8207" max="8207" width="10.7109375" style="1" customWidth="1"/>
    <col min="8208" max="8443" width="11.42578125" style="1"/>
    <col min="8444" max="8444" width="9.42578125" style="1" customWidth="1"/>
    <col min="8445" max="8446" width="14.7109375" style="1" customWidth="1"/>
    <col min="8447" max="8447" width="18.28515625" style="1" customWidth="1"/>
    <col min="8448" max="8448" width="32" style="1" customWidth="1"/>
    <col min="8449" max="8449" width="12.85546875" style="1" customWidth="1"/>
    <col min="8450" max="8450" width="9.7109375" style="1" customWidth="1"/>
    <col min="8451" max="8451" width="13.42578125" style="1" customWidth="1"/>
    <col min="8452" max="8452" width="9.42578125" style="1" customWidth="1"/>
    <col min="8453" max="8453" width="14.7109375" style="1" customWidth="1"/>
    <col min="8454" max="8454" width="6.42578125" style="1" customWidth="1"/>
    <col min="8455" max="8455" width="9.5703125" style="1" customWidth="1"/>
    <col min="8456" max="8456" width="4.28515625" style="1" customWidth="1"/>
    <col min="8457" max="8457" width="2.85546875" style="1" customWidth="1"/>
    <col min="8458" max="8458" width="11.42578125" style="1"/>
    <col min="8459" max="8460" width="7.7109375" style="1" customWidth="1"/>
    <col min="8461" max="8461" width="10.7109375" style="1" customWidth="1"/>
    <col min="8462" max="8462" width="6.7109375" style="1" customWidth="1"/>
    <col min="8463" max="8463" width="10.7109375" style="1" customWidth="1"/>
    <col min="8464" max="8699" width="11.42578125" style="1"/>
    <col min="8700" max="8700" width="9.42578125" style="1" customWidth="1"/>
    <col min="8701" max="8702" width="14.7109375" style="1" customWidth="1"/>
    <col min="8703" max="8703" width="18.28515625" style="1" customWidth="1"/>
    <col min="8704" max="8704" width="32" style="1" customWidth="1"/>
    <col min="8705" max="8705" width="12.85546875" style="1" customWidth="1"/>
    <col min="8706" max="8706" width="9.7109375" style="1" customWidth="1"/>
    <col min="8707" max="8707" width="13.42578125" style="1" customWidth="1"/>
    <col min="8708" max="8708" width="9.42578125" style="1" customWidth="1"/>
    <col min="8709" max="8709" width="14.7109375" style="1" customWidth="1"/>
    <col min="8710" max="8710" width="6.42578125" style="1" customWidth="1"/>
    <col min="8711" max="8711" width="9.5703125" style="1" customWidth="1"/>
    <col min="8712" max="8712" width="4.28515625" style="1" customWidth="1"/>
    <col min="8713" max="8713" width="2.85546875" style="1" customWidth="1"/>
    <col min="8714" max="8714" width="11.42578125" style="1"/>
    <col min="8715" max="8716" width="7.7109375" style="1" customWidth="1"/>
    <col min="8717" max="8717" width="10.7109375" style="1" customWidth="1"/>
    <col min="8718" max="8718" width="6.7109375" style="1" customWidth="1"/>
    <col min="8719" max="8719" width="10.7109375" style="1" customWidth="1"/>
    <col min="8720" max="8955" width="11.42578125" style="1"/>
    <col min="8956" max="8956" width="9.42578125" style="1" customWidth="1"/>
    <col min="8957" max="8958" width="14.7109375" style="1" customWidth="1"/>
    <col min="8959" max="8959" width="18.28515625" style="1" customWidth="1"/>
    <col min="8960" max="8960" width="32" style="1" customWidth="1"/>
    <col min="8961" max="8961" width="12.85546875" style="1" customWidth="1"/>
    <col min="8962" max="8962" width="9.7109375" style="1" customWidth="1"/>
    <col min="8963" max="8963" width="13.42578125" style="1" customWidth="1"/>
    <col min="8964" max="8964" width="9.42578125" style="1" customWidth="1"/>
    <col min="8965" max="8965" width="14.7109375" style="1" customWidth="1"/>
    <col min="8966" max="8966" width="6.42578125" style="1" customWidth="1"/>
    <col min="8967" max="8967" width="9.5703125" style="1" customWidth="1"/>
    <col min="8968" max="8968" width="4.28515625" style="1" customWidth="1"/>
    <col min="8969" max="8969" width="2.85546875" style="1" customWidth="1"/>
    <col min="8970" max="8970" width="11.42578125" style="1"/>
    <col min="8971" max="8972" width="7.7109375" style="1" customWidth="1"/>
    <col min="8973" max="8973" width="10.7109375" style="1" customWidth="1"/>
    <col min="8974" max="8974" width="6.7109375" style="1" customWidth="1"/>
    <col min="8975" max="8975" width="10.7109375" style="1" customWidth="1"/>
    <col min="8976" max="9211" width="11.42578125" style="1"/>
    <col min="9212" max="9212" width="9.42578125" style="1" customWidth="1"/>
    <col min="9213" max="9214" width="14.7109375" style="1" customWidth="1"/>
    <col min="9215" max="9215" width="18.28515625" style="1" customWidth="1"/>
    <col min="9216" max="9216" width="32" style="1" customWidth="1"/>
    <col min="9217" max="9217" width="12.85546875" style="1" customWidth="1"/>
    <col min="9218" max="9218" width="9.7109375" style="1" customWidth="1"/>
    <col min="9219" max="9219" width="13.42578125" style="1" customWidth="1"/>
    <col min="9220" max="9220" width="9.42578125" style="1" customWidth="1"/>
    <col min="9221" max="9221" width="14.7109375" style="1" customWidth="1"/>
    <col min="9222" max="9222" width="6.42578125" style="1" customWidth="1"/>
    <col min="9223" max="9223" width="9.5703125" style="1" customWidth="1"/>
    <col min="9224" max="9224" width="4.28515625" style="1" customWidth="1"/>
    <col min="9225" max="9225" width="2.85546875" style="1" customWidth="1"/>
    <col min="9226" max="9226" width="11.42578125" style="1"/>
    <col min="9227" max="9228" width="7.7109375" style="1" customWidth="1"/>
    <col min="9229" max="9229" width="10.7109375" style="1" customWidth="1"/>
    <col min="9230" max="9230" width="6.7109375" style="1" customWidth="1"/>
    <col min="9231" max="9231" width="10.7109375" style="1" customWidth="1"/>
    <col min="9232" max="9467" width="11.42578125" style="1"/>
    <col min="9468" max="9468" width="9.42578125" style="1" customWidth="1"/>
    <col min="9469" max="9470" width="14.7109375" style="1" customWidth="1"/>
    <col min="9471" max="9471" width="18.28515625" style="1" customWidth="1"/>
    <col min="9472" max="9472" width="32" style="1" customWidth="1"/>
    <col min="9473" max="9473" width="12.85546875" style="1" customWidth="1"/>
    <col min="9474" max="9474" width="9.7109375" style="1" customWidth="1"/>
    <col min="9475" max="9475" width="13.42578125" style="1" customWidth="1"/>
    <col min="9476" max="9476" width="9.42578125" style="1" customWidth="1"/>
    <col min="9477" max="9477" width="14.7109375" style="1" customWidth="1"/>
    <col min="9478" max="9478" width="6.42578125" style="1" customWidth="1"/>
    <col min="9479" max="9479" width="9.5703125" style="1" customWidth="1"/>
    <col min="9480" max="9480" width="4.28515625" style="1" customWidth="1"/>
    <col min="9481" max="9481" width="2.85546875" style="1" customWidth="1"/>
    <col min="9482" max="9482" width="11.42578125" style="1"/>
    <col min="9483" max="9484" width="7.7109375" style="1" customWidth="1"/>
    <col min="9485" max="9485" width="10.7109375" style="1" customWidth="1"/>
    <col min="9486" max="9486" width="6.7109375" style="1" customWidth="1"/>
    <col min="9487" max="9487" width="10.7109375" style="1" customWidth="1"/>
    <col min="9488" max="9723" width="11.42578125" style="1"/>
    <col min="9724" max="9724" width="9.42578125" style="1" customWidth="1"/>
    <col min="9725" max="9726" width="14.7109375" style="1" customWidth="1"/>
    <col min="9727" max="9727" width="18.28515625" style="1" customWidth="1"/>
    <col min="9728" max="9728" width="32" style="1" customWidth="1"/>
    <col min="9729" max="9729" width="12.85546875" style="1" customWidth="1"/>
    <col min="9730" max="9730" width="9.7109375" style="1" customWidth="1"/>
    <col min="9731" max="9731" width="13.42578125" style="1" customWidth="1"/>
    <col min="9732" max="9732" width="9.42578125" style="1" customWidth="1"/>
    <col min="9733" max="9733" width="14.7109375" style="1" customWidth="1"/>
    <col min="9734" max="9734" width="6.42578125" style="1" customWidth="1"/>
    <col min="9735" max="9735" width="9.5703125" style="1" customWidth="1"/>
    <col min="9736" max="9736" width="4.28515625" style="1" customWidth="1"/>
    <col min="9737" max="9737" width="2.85546875" style="1" customWidth="1"/>
    <col min="9738" max="9738" width="11.42578125" style="1"/>
    <col min="9739" max="9740" width="7.7109375" style="1" customWidth="1"/>
    <col min="9741" max="9741" width="10.7109375" style="1" customWidth="1"/>
    <col min="9742" max="9742" width="6.7109375" style="1" customWidth="1"/>
    <col min="9743" max="9743" width="10.7109375" style="1" customWidth="1"/>
    <col min="9744" max="9979" width="11.42578125" style="1"/>
    <col min="9980" max="9980" width="9.42578125" style="1" customWidth="1"/>
    <col min="9981" max="9982" width="14.7109375" style="1" customWidth="1"/>
    <col min="9983" max="9983" width="18.28515625" style="1" customWidth="1"/>
    <col min="9984" max="9984" width="32" style="1" customWidth="1"/>
    <col min="9985" max="9985" width="12.85546875" style="1" customWidth="1"/>
    <col min="9986" max="9986" width="9.7109375" style="1" customWidth="1"/>
    <col min="9987" max="9987" width="13.42578125" style="1" customWidth="1"/>
    <col min="9988" max="9988" width="9.42578125" style="1" customWidth="1"/>
    <col min="9989" max="9989" width="14.7109375" style="1" customWidth="1"/>
    <col min="9990" max="9990" width="6.42578125" style="1" customWidth="1"/>
    <col min="9991" max="9991" width="9.5703125" style="1" customWidth="1"/>
    <col min="9992" max="9992" width="4.28515625" style="1" customWidth="1"/>
    <col min="9993" max="9993" width="2.85546875" style="1" customWidth="1"/>
    <col min="9994" max="9994" width="11.42578125" style="1"/>
    <col min="9995" max="9996" width="7.7109375" style="1" customWidth="1"/>
    <col min="9997" max="9997" width="10.7109375" style="1" customWidth="1"/>
    <col min="9998" max="9998" width="6.7109375" style="1" customWidth="1"/>
    <col min="9999" max="9999" width="10.7109375" style="1" customWidth="1"/>
    <col min="10000" max="10235" width="11.42578125" style="1"/>
    <col min="10236" max="10236" width="9.42578125" style="1" customWidth="1"/>
    <col min="10237" max="10238" width="14.7109375" style="1" customWidth="1"/>
    <col min="10239" max="10239" width="18.28515625" style="1" customWidth="1"/>
    <col min="10240" max="10240" width="32" style="1" customWidth="1"/>
    <col min="10241" max="10241" width="12.85546875" style="1" customWidth="1"/>
    <col min="10242" max="10242" width="9.7109375" style="1" customWidth="1"/>
    <col min="10243" max="10243" width="13.42578125" style="1" customWidth="1"/>
    <col min="10244" max="10244" width="9.42578125" style="1" customWidth="1"/>
    <col min="10245" max="10245" width="14.7109375" style="1" customWidth="1"/>
    <col min="10246" max="10246" width="6.42578125" style="1" customWidth="1"/>
    <col min="10247" max="10247" width="9.5703125" style="1" customWidth="1"/>
    <col min="10248" max="10248" width="4.28515625" style="1" customWidth="1"/>
    <col min="10249" max="10249" width="2.85546875" style="1" customWidth="1"/>
    <col min="10250" max="10250" width="11.42578125" style="1"/>
    <col min="10251" max="10252" width="7.7109375" style="1" customWidth="1"/>
    <col min="10253" max="10253" width="10.7109375" style="1" customWidth="1"/>
    <col min="10254" max="10254" width="6.7109375" style="1" customWidth="1"/>
    <col min="10255" max="10255" width="10.7109375" style="1" customWidth="1"/>
    <col min="10256" max="10491" width="11.42578125" style="1"/>
    <col min="10492" max="10492" width="9.42578125" style="1" customWidth="1"/>
    <col min="10493" max="10494" width="14.7109375" style="1" customWidth="1"/>
    <col min="10495" max="10495" width="18.28515625" style="1" customWidth="1"/>
    <col min="10496" max="10496" width="32" style="1" customWidth="1"/>
    <col min="10497" max="10497" width="12.85546875" style="1" customWidth="1"/>
    <col min="10498" max="10498" width="9.7109375" style="1" customWidth="1"/>
    <col min="10499" max="10499" width="13.42578125" style="1" customWidth="1"/>
    <col min="10500" max="10500" width="9.42578125" style="1" customWidth="1"/>
    <col min="10501" max="10501" width="14.7109375" style="1" customWidth="1"/>
    <col min="10502" max="10502" width="6.42578125" style="1" customWidth="1"/>
    <col min="10503" max="10503" width="9.5703125" style="1" customWidth="1"/>
    <col min="10504" max="10504" width="4.28515625" style="1" customWidth="1"/>
    <col min="10505" max="10505" width="2.85546875" style="1" customWidth="1"/>
    <col min="10506" max="10506" width="11.42578125" style="1"/>
    <col min="10507" max="10508" width="7.7109375" style="1" customWidth="1"/>
    <col min="10509" max="10509" width="10.7109375" style="1" customWidth="1"/>
    <col min="10510" max="10510" width="6.7109375" style="1" customWidth="1"/>
    <col min="10511" max="10511" width="10.7109375" style="1" customWidth="1"/>
    <col min="10512" max="10747" width="11.42578125" style="1"/>
    <col min="10748" max="10748" width="9.42578125" style="1" customWidth="1"/>
    <col min="10749" max="10750" width="14.7109375" style="1" customWidth="1"/>
    <col min="10751" max="10751" width="18.28515625" style="1" customWidth="1"/>
    <col min="10752" max="10752" width="32" style="1" customWidth="1"/>
    <col min="10753" max="10753" width="12.85546875" style="1" customWidth="1"/>
    <col min="10754" max="10754" width="9.7109375" style="1" customWidth="1"/>
    <col min="10755" max="10755" width="13.42578125" style="1" customWidth="1"/>
    <col min="10756" max="10756" width="9.42578125" style="1" customWidth="1"/>
    <col min="10757" max="10757" width="14.7109375" style="1" customWidth="1"/>
    <col min="10758" max="10758" width="6.42578125" style="1" customWidth="1"/>
    <col min="10759" max="10759" width="9.5703125" style="1" customWidth="1"/>
    <col min="10760" max="10760" width="4.28515625" style="1" customWidth="1"/>
    <col min="10761" max="10761" width="2.85546875" style="1" customWidth="1"/>
    <col min="10762" max="10762" width="11.42578125" style="1"/>
    <col min="10763" max="10764" width="7.7109375" style="1" customWidth="1"/>
    <col min="10765" max="10765" width="10.7109375" style="1" customWidth="1"/>
    <col min="10766" max="10766" width="6.7109375" style="1" customWidth="1"/>
    <col min="10767" max="10767" width="10.7109375" style="1" customWidth="1"/>
    <col min="10768" max="11003" width="11.42578125" style="1"/>
    <col min="11004" max="11004" width="9.42578125" style="1" customWidth="1"/>
    <col min="11005" max="11006" width="14.7109375" style="1" customWidth="1"/>
    <col min="11007" max="11007" width="18.28515625" style="1" customWidth="1"/>
    <col min="11008" max="11008" width="32" style="1" customWidth="1"/>
    <col min="11009" max="11009" width="12.85546875" style="1" customWidth="1"/>
    <col min="11010" max="11010" width="9.7109375" style="1" customWidth="1"/>
    <col min="11011" max="11011" width="13.42578125" style="1" customWidth="1"/>
    <col min="11012" max="11012" width="9.42578125" style="1" customWidth="1"/>
    <col min="11013" max="11013" width="14.7109375" style="1" customWidth="1"/>
    <col min="11014" max="11014" width="6.42578125" style="1" customWidth="1"/>
    <col min="11015" max="11015" width="9.5703125" style="1" customWidth="1"/>
    <col min="11016" max="11016" width="4.28515625" style="1" customWidth="1"/>
    <col min="11017" max="11017" width="2.85546875" style="1" customWidth="1"/>
    <col min="11018" max="11018" width="11.42578125" style="1"/>
    <col min="11019" max="11020" width="7.7109375" style="1" customWidth="1"/>
    <col min="11021" max="11021" width="10.7109375" style="1" customWidth="1"/>
    <col min="11022" max="11022" width="6.7109375" style="1" customWidth="1"/>
    <col min="11023" max="11023" width="10.7109375" style="1" customWidth="1"/>
    <col min="11024" max="11259" width="11.42578125" style="1"/>
    <col min="11260" max="11260" width="9.42578125" style="1" customWidth="1"/>
    <col min="11261" max="11262" width="14.7109375" style="1" customWidth="1"/>
    <col min="11263" max="11263" width="18.28515625" style="1" customWidth="1"/>
    <col min="11264" max="11264" width="32" style="1" customWidth="1"/>
    <col min="11265" max="11265" width="12.85546875" style="1" customWidth="1"/>
    <col min="11266" max="11266" width="9.7109375" style="1" customWidth="1"/>
    <col min="11267" max="11267" width="13.42578125" style="1" customWidth="1"/>
    <col min="11268" max="11268" width="9.42578125" style="1" customWidth="1"/>
    <col min="11269" max="11269" width="14.7109375" style="1" customWidth="1"/>
    <col min="11270" max="11270" width="6.42578125" style="1" customWidth="1"/>
    <col min="11271" max="11271" width="9.5703125" style="1" customWidth="1"/>
    <col min="11272" max="11272" width="4.28515625" style="1" customWidth="1"/>
    <col min="11273" max="11273" width="2.85546875" style="1" customWidth="1"/>
    <col min="11274" max="11274" width="11.42578125" style="1"/>
    <col min="11275" max="11276" width="7.7109375" style="1" customWidth="1"/>
    <col min="11277" max="11277" width="10.7109375" style="1" customWidth="1"/>
    <col min="11278" max="11278" width="6.7109375" style="1" customWidth="1"/>
    <col min="11279" max="11279" width="10.7109375" style="1" customWidth="1"/>
    <col min="11280" max="11515" width="11.42578125" style="1"/>
    <col min="11516" max="11516" width="9.42578125" style="1" customWidth="1"/>
    <col min="11517" max="11518" width="14.7109375" style="1" customWidth="1"/>
    <col min="11519" max="11519" width="18.28515625" style="1" customWidth="1"/>
    <col min="11520" max="11520" width="32" style="1" customWidth="1"/>
    <col min="11521" max="11521" width="12.85546875" style="1" customWidth="1"/>
    <col min="11522" max="11522" width="9.7109375" style="1" customWidth="1"/>
    <col min="11523" max="11523" width="13.42578125" style="1" customWidth="1"/>
    <col min="11524" max="11524" width="9.42578125" style="1" customWidth="1"/>
    <col min="11525" max="11525" width="14.7109375" style="1" customWidth="1"/>
    <col min="11526" max="11526" width="6.42578125" style="1" customWidth="1"/>
    <col min="11527" max="11527" width="9.5703125" style="1" customWidth="1"/>
    <col min="11528" max="11528" width="4.28515625" style="1" customWidth="1"/>
    <col min="11529" max="11529" width="2.85546875" style="1" customWidth="1"/>
    <col min="11530" max="11530" width="11.42578125" style="1"/>
    <col min="11531" max="11532" width="7.7109375" style="1" customWidth="1"/>
    <col min="11533" max="11533" width="10.7109375" style="1" customWidth="1"/>
    <col min="11534" max="11534" width="6.7109375" style="1" customWidth="1"/>
    <col min="11535" max="11535" width="10.7109375" style="1" customWidth="1"/>
    <col min="11536" max="11771" width="11.42578125" style="1"/>
    <col min="11772" max="11772" width="9.42578125" style="1" customWidth="1"/>
    <col min="11773" max="11774" width="14.7109375" style="1" customWidth="1"/>
    <col min="11775" max="11775" width="18.28515625" style="1" customWidth="1"/>
    <col min="11776" max="11776" width="32" style="1" customWidth="1"/>
    <col min="11777" max="11777" width="12.85546875" style="1" customWidth="1"/>
    <col min="11778" max="11778" width="9.7109375" style="1" customWidth="1"/>
    <col min="11779" max="11779" width="13.42578125" style="1" customWidth="1"/>
    <col min="11780" max="11780" width="9.42578125" style="1" customWidth="1"/>
    <col min="11781" max="11781" width="14.7109375" style="1" customWidth="1"/>
    <col min="11782" max="11782" width="6.42578125" style="1" customWidth="1"/>
    <col min="11783" max="11783" width="9.5703125" style="1" customWidth="1"/>
    <col min="11784" max="11784" width="4.28515625" style="1" customWidth="1"/>
    <col min="11785" max="11785" width="2.85546875" style="1" customWidth="1"/>
    <col min="11786" max="11786" width="11.42578125" style="1"/>
    <col min="11787" max="11788" width="7.7109375" style="1" customWidth="1"/>
    <col min="11789" max="11789" width="10.7109375" style="1" customWidth="1"/>
    <col min="11790" max="11790" width="6.7109375" style="1" customWidth="1"/>
    <col min="11791" max="11791" width="10.7109375" style="1" customWidth="1"/>
    <col min="11792" max="12027" width="11.42578125" style="1"/>
    <col min="12028" max="12028" width="9.42578125" style="1" customWidth="1"/>
    <col min="12029" max="12030" width="14.7109375" style="1" customWidth="1"/>
    <col min="12031" max="12031" width="18.28515625" style="1" customWidth="1"/>
    <col min="12032" max="12032" width="32" style="1" customWidth="1"/>
    <col min="12033" max="12033" width="12.85546875" style="1" customWidth="1"/>
    <col min="12034" max="12034" width="9.7109375" style="1" customWidth="1"/>
    <col min="12035" max="12035" width="13.42578125" style="1" customWidth="1"/>
    <col min="12036" max="12036" width="9.42578125" style="1" customWidth="1"/>
    <col min="12037" max="12037" width="14.7109375" style="1" customWidth="1"/>
    <col min="12038" max="12038" width="6.42578125" style="1" customWidth="1"/>
    <col min="12039" max="12039" width="9.5703125" style="1" customWidth="1"/>
    <col min="12040" max="12040" width="4.28515625" style="1" customWidth="1"/>
    <col min="12041" max="12041" width="2.85546875" style="1" customWidth="1"/>
    <col min="12042" max="12042" width="11.42578125" style="1"/>
    <col min="12043" max="12044" width="7.7109375" style="1" customWidth="1"/>
    <col min="12045" max="12045" width="10.7109375" style="1" customWidth="1"/>
    <col min="12046" max="12046" width="6.7109375" style="1" customWidth="1"/>
    <col min="12047" max="12047" width="10.7109375" style="1" customWidth="1"/>
    <col min="12048" max="12283" width="11.42578125" style="1"/>
    <col min="12284" max="12284" width="9.42578125" style="1" customWidth="1"/>
    <col min="12285" max="12286" width="14.7109375" style="1" customWidth="1"/>
    <col min="12287" max="12287" width="18.28515625" style="1" customWidth="1"/>
    <col min="12288" max="12288" width="32" style="1" customWidth="1"/>
    <col min="12289" max="12289" width="12.85546875" style="1" customWidth="1"/>
    <col min="12290" max="12290" width="9.7109375" style="1" customWidth="1"/>
    <col min="12291" max="12291" width="13.42578125" style="1" customWidth="1"/>
    <col min="12292" max="12292" width="9.42578125" style="1" customWidth="1"/>
    <col min="12293" max="12293" width="14.7109375" style="1" customWidth="1"/>
    <col min="12294" max="12294" width="6.42578125" style="1" customWidth="1"/>
    <col min="12295" max="12295" width="9.5703125" style="1" customWidth="1"/>
    <col min="12296" max="12296" width="4.28515625" style="1" customWidth="1"/>
    <col min="12297" max="12297" width="2.85546875" style="1" customWidth="1"/>
    <col min="12298" max="12298" width="11.42578125" style="1"/>
    <col min="12299" max="12300" width="7.7109375" style="1" customWidth="1"/>
    <col min="12301" max="12301" width="10.7109375" style="1" customWidth="1"/>
    <col min="12302" max="12302" width="6.7109375" style="1" customWidth="1"/>
    <col min="12303" max="12303" width="10.7109375" style="1" customWidth="1"/>
    <col min="12304" max="12539" width="11.42578125" style="1"/>
    <col min="12540" max="12540" width="9.42578125" style="1" customWidth="1"/>
    <col min="12541" max="12542" width="14.7109375" style="1" customWidth="1"/>
    <col min="12543" max="12543" width="18.28515625" style="1" customWidth="1"/>
    <col min="12544" max="12544" width="32" style="1" customWidth="1"/>
    <col min="12545" max="12545" width="12.85546875" style="1" customWidth="1"/>
    <col min="12546" max="12546" width="9.7109375" style="1" customWidth="1"/>
    <col min="12547" max="12547" width="13.42578125" style="1" customWidth="1"/>
    <col min="12548" max="12548" width="9.42578125" style="1" customWidth="1"/>
    <col min="12549" max="12549" width="14.7109375" style="1" customWidth="1"/>
    <col min="12550" max="12550" width="6.42578125" style="1" customWidth="1"/>
    <col min="12551" max="12551" width="9.5703125" style="1" customWidth="1"/>
    <col min="12552" max="12552" width="4.28515625" style="1" customWidth="1"/>
    <col min="12553" max="12553" width="2.85546875" style="1" customWidth="1"/>
    <col min="12554" max="12554" width="11.42578125" style="1"/>
    <col min="12555" max="12556" width="7.7109375" style="1" customWidth="1"/>
    <col min="12557" max="12557" width="10.7109375" style="1" customWidth="1"/>
    <col min="12558" max="12558" width="6.7109375" style="1" customWidth="1"/>
    <col min="12559" max="12559" width="10.7109375" style="1" customWidth="1"/>
    <col min="12560" max="12795" width="11.42578125" style="1"/>
    <col min="12796" max="12796" width="9.42578125" style="1" customWidth="1"/>
    <col min="12797" max="12798" width="14.7109375" style="1" customWidth="1"/>
    <col min="12799" max="12799" width="18.28515625" style="1" customWidth="1"/>
    <col min="12800" max="12800" width="32" style="1" customWidth="1"/>
    <col min="12801" max="12801" width="12.85546875" style="1" customWidth="1"/>
    <col min="12802" max="12802" width="9.7109375" style="1" customWidth="1"/>
    <col min="12803" max="12803" width="13.42578125" style="1" customWidth="1"/>
    <col min="12804" max="12804" width="9.42578125" style="1" customWidth="1"/>
    <col min="12805" max="12805" width="14.7109375" style="1" customWidth="1"/>
    <col min="12806" max="12806" width="6.42578125" style="1" customWidth="1"/>
    <col min="12807" max="12807" width="9.5703125" style="1" customWidth="1"/>
    <col min="12808" max="12808" width="4.28515625" style="1" customWidth="1"/>
    <col min="12809" max="12809" width="2.85546875" style="1" customWidth="1"/>
    <col min="12810" max="12810" width="11.42578125" style="1"/>
    <col min="12811" max="12812" width="7.7109375" style="1" customWidth="1"/>
    <col min="12813" max="12813" width="10.7109375" style="1" customWidth="1"/>
    <col min="12814" max="12814" width="6.7109375" style="1" customWidth="1"/>
    <col min="12815" max="12815" width="10.7109375" style="1" customWidth="1"/>
    <col min="12816" max="13051" width="11.42578125" style="1"/>
    <col min="13052" max="13052" width="9.42578125" style="1" customWidth="1"/>
    <col min="13053" max="13054" width="14.7109375" style="1" customWidth="1"/>
    <col min="13055" max="13055" width="18.28515625" style="1" customWidth="1"/>
    <col min="13056" max="13056" width="32" style="1" customWidth="1"/>
    <col min="13057" max="13057" width="12.85546875" style="1" customWidth="1"/>
    <col min="13058" max="13058" width="9.7109375" style="1" customWidth="1"/>
    <col min="13059" max="13059" width="13.42578125" style="1" customWidth="1"/>
    <col min="13060" max="13060" width="9.42578125" style="1" customWidth="1"/>
    <col min="13061" max="13061" width="14.7109375" style="1" customWidth="1"/>
    <col min="13062" max="13062" width="6.42578125" style="1" customWidth="1"/>
    <col min="13063" max="13063" width="9.5703125" style="1" customWidth="1"/>
    <col min="13064" max="13064" width="4.28515625" style="1" customWidth="1"/>
    <col min="13065" max="13065" width="2.85546875" style="1" customWidth="1"/>
    <col min="13066" max="13066" width="11.42578125" style="1"/>
    <col min="13067" max="13068" width="7.7109375" style="1" customWidth="1"/>
    <col min="13069" max="13069" width="10.7109375" style="1" customWidth="1"/>
    <col min="13070" max="13070" width="6.7109375" style="1" customWidth="1"/>
    <col min="13071" max="13071" width="10.7109375" style="1" customWidth="1"/>
    <col min="13072" max="13307" width="11.42578125" style="1"/>
    <col min="13308" max="13308" width="9.42578125" style="1" customWidth="1"/>
    <col min="13309" max="13310" width="14.7109375" style="1" customWidth="1"/>
    <col min="13311" max="13311" width="18.28515625" style="1" customWidth="1"/>
    <col min="13312" max="13312" width="32" style="1" customWidth="1"/>
    <col min="13313" max="13313" width="12.85546875" style="1" customWidth="1"/>
    <col min="13314" max="13314" width="9.7109375" style="1" customWidth="1"/>
    <col min="13315" max="13315" width="13.42578125" style="1" customWidth="1"/>
    <col min="13316" max="13316" width="9.42578125" style="1" customWidth="1"/>
    <col min="13317" max="13317" width="14.7109375" style="1" customWidth="1"/>
    <col min="13318" max="13318" width="6.42578125" style="1" customWidth="1"/>
    <col min="13319" max="13319" width="9.5703125" style="1" customWidth="1"/>
    <col min="13320" max="13320" width="4.28515625" style="1" customWidth="1"/>
    <col min="13321" max="13321" width="2.85546875" style="1" customWidth="1"/>
    <col min="13322" max="13322" width="11.42578125" style="1"/>
    <col min="13323" max="13324" width="7.7109375" style="1" customWidth="1"/>
    <col min="13325" max="13325" width="10.7109375" style="1" customWidth="1"/>
    <col min="13326" max="13326" width="6.7109375" style="1" customWidth="1"/>
    <col min="13327" max="13327" width="10.7109375" style="1" customWidth="1"/>
    <col min="13328" max="13563" width="11.42578125" style="1"/>
    <col min="13564" max="13564" width="9.42578125" style="1" customWidth="1"/>
    <col min="13565" max="13566" width="14.7109375" style="1" customWidth="1"/>
    <col min="13567" max="13567" width="18.28515625" style="1" customWidth="1"/>
    <col min="13568" max="13568" width="32" style="1" customWidth="1"/>
    <col min="13569" max="13569" width="12.85546875" style="1" customWidth="1"/>
    <col min="13570" max="13570" width="9.7109375" style="1" customWidth="1"/>
    <col min="13571" max="13571" width="13.42578125" style="1" customWidth="1"/>
    <col min="13572" max="13572" width="9.42578125" style="1" customWidth="1"/>
    <col min="13573" max="13573" width="14.7109375" style="1" customWidth="1"/>
    <col min="13574" max="13574" width="6.42578125" style="1" customWidth="1"/>
    <col min="13575" max="13575" width="9.5703125" style="1" customWidth="1"/>
    <col min="13576" max="13576" width="4.28515625" style="1" customWidth="1"/>
    <col min="13577" max="13577" width="2.85546875" style="1" customWidth="1"/>
    <col min="13578" max="13578" width="11.42578125" style="1"/>
    <col min="13579" max="13580" width="7.7109375" style="1" customWidth="1"/>
    <col min="13581" max="13581" width="10.7109375" style="1" customWidth="1"/>
    <col min="13582" max="13582" width="6.7109375" style="1" customWidth="1"/>
    <col min="13583" max="13583" width="10.7109375" style="1" customWidth="1"/>
    <col min="13584" max="13819" width="11.42578125" style="1"/>
    <col min="13820" max="13820" width="9.42578125" style="1" customWidth="1"/>
    <col min="13821" max="13822" width="14.7109375" style="1" customWidth="1"/>
    <col min="13823" max="13823" width="18.28515625" style="1" customWidth="1"/>
    <col min="13824" max="13824" width="32" style="1" customWidth="1"/>
    <col min="13825" max="13825" width="12.85546875" style="1" customWidth="1"/>
    <col min="13826" max="13826" width="9.7109375" style="1" customWidth="1"/>
    <col min="13827" max="13827" width="13.42578125" style="1" customWidth="1"/>
    <col min="13828" max="13828" width="9.42578125" style="1" customWidth="1"/>
    <col min="13829" max="13829" width="14.7109375" style="1" customWidth="1"/>
    <col min="13830" max="13830" width="6.42578125" style="1" customWidth="1"/>
    <col min="13831" max="13831" width="9.5703125" style="1" customWidth="1"/>
    <col min="13832" max="13832" width="4.28515625" style="1" customWidth="1"/>
    <col min="13833" max="13833" width="2.85546875" style="1" customWidth="1"/>
    <col min="13834" max="13834" width="11.42578125" style="1"/>
    <col min="13835" max="13836" width="7.7109375" style="1" customWidth="1"/>
    <col min="13837" max="13837" width="10.7109375" style="1" customWidth="1"/>
    <col min="13838" max="13838" width="6.7109375" style="1" customWidth="1"/>
    <col min="13839" max="13839" width="10.7109375" style="1" customWidth="1"/>
    <col min="13840" max="14075" width="11.42578125" style="1"/>
    <col min="14076" max="14076" width="9.42578125" style="1" customWidth="1"/>
    <col min="14077" max="14078" width="14.7109375" style="1" customWidth="1"/>
    <col min="14079" max="14079" width="18.28515625" style="1" customWidth="1"/>
    <col min="14080" max="14080" width="32" style="1" customWidth="1"/>
    <col min="14081" max="14081" width="12.85546875" style="1" customWidth="1"/>
    <col min="14082" max="14082" width="9.7109375" style="1" customWidth="1"/>
    <col min="14083" max="14083" width="13.42578125" style="1" customWidth="1"/>
    <col min="14084" max="14084" width="9.42578125" style="1" customWidth="1"/>
    <col min="14085" max="14085" width="14.7109375" style="1" customWidth="1"/>
    <col min="14086" max="14086" width="6.42578125" style="1" customWidth="1"/>
    <col min="14087" max="14087" width="9.5703125" style="1" customWidth="1"/>
    <col min="14088" max="14088" width="4.28515625" style="1" customWidth="1"/>
    <col min="14089" max="14089" width="2.85546875" style="1" customWidth="1"/>
    <col min="14090" max="14090" width="11.42578125" style="1"/>
    <col min="14091" max="14092" width="7.7109375" style="1" customWidth="1"/>
    <col min="14093" max="14093" width="10.7109375" style="1" customWidth="1"/>
    <col min="14094" max="14094" width="6.7109375" style="1" customWidth="1"/>
    <col min="14095" max="14095" width="10.7109375" style="1" customWidth="1"/>
    <col min="14096" max="14331" width="11.42578125" style="1"/>
    <col min="14332" max="14332" width="9.42578125" style="1" customWidth="1"/>
    <col min="14333" max="14334" width="14.7109375" style="1" customWidth="1"/>
    <col min="14335" max="14335" width="18.28515625" style="1" customWidth="1"/>
    <col min="14336" max="14336" width="32" style="1" customWidth="1"/>
    <col min="14337" max="14337" width="12.85546875" style="1" customWidth="1"/>
    <col min="14338" max="14338" width="9.7109375" style="1" customWidth="1"/>
    <col min="14339" max="14339" width="13.42578125" style="1" customWidth="1"/>
    <col min="14340" max="14340" width="9.42578125" style="1" customWidth="1"/>
    <col min="14341" max="14341" width="14.7109375" style="1" customWidth="1"/>
    <col min="14342" max="14342" width="6.42578125" style="1" customWidth="1"/>
    <col min="14343" max="14343" width="9.5703125" style="1" customWidth="1"/>
    <col min="14344" max="14344" width="4.28515625" style="1" customWidth="1"/>
    <col min="14345" max="14345" width="2.85546875" style="1" customWidth="1"/>
    <col min="14346" max="14346" width="11.42578125" style="1"/>
    <col min="14347" max="14348" width="7.7109375" style="1" customWidth="1"/>
    <col min="14349" max="14349" width="10.7109375" style="1" customWidth="1"/>
    <col min="14350" max="14350" width="6.7109375" style="1" customWidth="1"/>
    <col min="14351" max="14351" width="10.7109375" style="1" customWidth="1"/>
    <col min="14352" max="14587" width="11.42578125" style="1"/>
    <col min="14588" max="14588" width="9.42578125" style="1" customWidth="1"/>
    <col min="14589" max="14590" width="14.7109375" style="1" customWidth="1"/>
    <col min="14591" max="14591" width="18.28515625" style="1" customWidth="1"/>
    <col min="14592" max="14592" width="32" style="1" customWidth="1"/>
    <col min="14593" max="14593" width="12.85546875" style="1" customWidth="1"/>
    <col min="14594" max="14594" width="9.7109375" style="1" customWidth="1"/>
    <col min="14595" max="14595" width="13.42578125" style="1" customWidth="1"/>
    <col min="14596" max="14596" width="9.42578125" style="1" customWidth="1"/>
    <col min="14597" max="14597" width="14.7109375" style="1" customWidth="1"/>
    <col min="14598" max="14598" width="6.42578125" style="1" customWidth="1"/>
    <col min="14599" max="14599" width="9.5703125" style="1" customWidth="1"/>
    <col min="14600" max="14600" width="4.28515625" style="1" customWidth="1"/>
    <col min="14601" max="14601" width="2.85546875" style="1" customWidth="1"/>
    <col min="14602" max="14602" width="11.42578125" style="1"/>
    <col min="14603" max="14604" width="7.7109375" style="1" customWidth="1"/>
    <col min="14605" max="14605" width="10.7109375" style="1" customWidth="1"/>
    <col min="14606" max="14606" width="6.7109375" style="1" customWidth="1"/>
    <col min="14607" max="14607" width="10.7109375" style="1" customWidth="1"/>
    <col min="14608" max="14843" width="11.42578125" style="1"/>
    <col min="14844" max="14844" width="9.42578125" style="1" customWidth="1"/>
    <col min="14845" max="14846" width="14.7109375" style="1" customWidth="1"/>
    <col min="14847" max="14847" width="18.28515625" style="1" customWidth="1"/>
    <col min="14848" max="14848" width="32" style="1" customWidth="1"/>
    <col min="14849" max="14849" width="12.85546875" style="1" customWidth="1"/>
    <col min="14850" max="14850" width="9.7109375" style="1" customWidth="1"/>
    <col min="14851" max="14851" width="13.42578125" style="1" customWidth="1"/>
    <col min="14852" max="14852" width="9.42578125" style="1" customWidth="1"/>
    <col min="14853" max="14853" width="14.7109375" style="1" customWidth="1"/>
    <col min="14854" max="14854" width="6.42578125" style="1" customWidth="1"/>
    <col min="14855" max="14855" width="9.5703125" style="1" customWidth="1"/>
    <col min="14856" max="14856" width="4.28515625" style="1" customWidth="1"/>
    <col min="14857" max="14857" width="2.85546875" style="1" customWidth="1"/>
    <col min="14858" max="14858" width="11.42578125" style="1"/>
    <col min="14859" max="14860" width="7.7109375" style="1" customWidth="1"/>
    <col min="14861" max="14861" width="10.7109375" style="1" customWidth="1"/>
    <col min="14862" max="14862" width="6.7109375" style="1" customWidth="1"/>
    <col min="14863" max="14863" width="10.7109375" style="1" customWidth="1"/>
    <col min="14864" max="15099" width="11.42578125" style="1"/>
    <col min="15100" max="15100" width="9.42578125" style="1" customWidth="1"/>
    <col min="15101" max="15102" width="14.7109375" style="1" customWidth="1"/>
    <col min="15103" max="15103" width="18.28515625" style="1" customWidth="1"/>
    <col min="15104" max="15104" width="32" style="1" customWidth="1"/>
    <col min="15105" max="15105" width="12.85546875" style="1" customWidth="1"/>
    <col min="15106" max="15106" width="9.7109375" style="1" customWidth="1"/>
    <col min="15107" max="15107" width="13.42578125" style="1" customWidth="1"/>
    <col min="15108" max="15108" width="9.42578125" style="1" customWidth="1"/>
    <col min="15109" max="15109" width="14.7109375" style="1" customWidth="1"/>
    <col min="15110" max="15110" width="6.42578125" style="1" customWidth="1"/>
    <col min="15111" max="15111" width="9.5703125" style="1" customWidth="1"/>
    <col min="15112" max="15112" width="4.28515625" style="1" customWidth="1"/>
    <col min="15113" max="15113" width="2.85546875" style="1" customWidth="1"/>
    <col min="15114" max="15114" width="11.42578125" style="1"/>
    <col min="15115" max="15116" width="7.7109375" style="1" customWidth="1"/>
    <col min="15117" max="15117" width="10.7109375" style="1" customWidth="1"/>
    <col min="15118" max="15118" width="6.7109375" style="1" customWidth="1"/>
    <col min="15119" max="15119" width="10.7109375" style="1" customWidth="1"/>
    <col min="15120" max="15355" width="11.42578125" style="1"/>
    <col min="15356" max="15356" width="9.42578125" style="1" customWidth="1"/>
    <col min="15357" max="15358" width="14.7109375" style="1" customWidth="1"/>
    <col min="15359" max="15359" width="18.28515625" style="1" customWidth="1"/>
    <col min="15360" max="15360" width="32" style="1" customWidth="1"/>
    <col min="15361" max="15361" width="12.85546875" style="1" customWidth="1"/>
    <col min="15362" max="15362" width="9.7109375" style="1" customWidth="1"/>
    <col min="15363" max="15363" width="13.42578125" style="1" customWidth="1"/>
    <col min="15364" max="15364" width="9.42578125" style="1" customWidth="1"/>
    <col min="15365" max="15365" width="14.7109375" style="1" customWidth="1"/>
    <col min="15366" max="15366" width="6.42578125" style="1" customWidth="1"/>
    <col min="15367" max="15367" width="9.5703125" style="1" customWidth="1"/>
    <col min="15368" max="15368" width="4.28515625" style="1" customWidth="1"/>
    <col min="15369" max="15369" width="2.85546875" style="1" customWidth="1"/>
    <col min="15370" max="15370" width="11.42578125" style="1"/>
    <col min="15371" max="15372" width="7.7109375" style="1" customWidth="1"/>
    <col min="15373" max="15373" width="10.7109375" style="1" customWidth="1"/>
    <col min="15374" max="15374" width="6.7109375" style="1" customWidth="1"/>
    <col min="15375" max="15375" width="10.7109375" style="1" customWidth="1"/>
    <col min="15376" max="15611" width="11.42578125" style="1"/>
    <col min="15612" max="15612" width="9.42578125" style="1" customWidth="1"/>
    <col min="15613" max="15614" width="14.7109375" style="1" customWidth="1"/>
    <col min="15615" max="15615" width="18.28515625" style="1" customWidth="1"/>
    <col min="15616" max="15616" width="32" style="1" customWidth="1"/>
    <col min="15617" max="15617" width="12.85546875" style="1" customWidth="1"/>
    <col min="15618" max="15618" width="9.7109375" style="1" customWidth="1"/>
    <col min="15619" max="15619" width="13.42578125" style="1" customWidth="1"/>
    <col min="15620" max="15620" width="9.42578125" style="1" customWidth="1"/>
    <col min="15621" max="15621" width="14.7109375" style="1" customWidth="1"/>
    <col min="15622" max="15622" width="6.42578125" style="1" customWidth="1"/>
    <col min="15623" max="15623" width="9.5703125" style="1" customWidth="1"/>
    <col min="15624" max="15624" width="4.28515625" style="1" customWidth="1"/>
    <col min="15625" max="15625" width="2.85546875" style="1" customWidth="1"/>
    <col min="15626" max="15626" width="11.42578125" style="1"/>
    <col min="15627" max="15628" width="7.7109375" style="1" customWidth="1"/>
    <col min="15629" max="15629" width="10.7109375" style="1" customWidth="1"/>
    <col min="15630" max="15630" width="6.7109375" style="1" customWidth="1"/>
    <col min="15631" max="15631" width="10.7109375" style="1" customWidth="1"/>
    <col min="15632" max="15867" width="11.42578125" style="1"/>
    <col min="15868" max="15868" width="9.42578125" style="1" customWidth="1"/>
    <col min="15869" max="15870" width="14.7109375" style="1" customWidth="1"/>
    <col min="15871" max="15871" width="18.28515625" style="1" customWidth="1"/>
    <col min="15872" max="15872" width="32" style="1" customWidth="1"/>
    <col min="15873" max="15873" width="12.85546875" style="1" customWidth="1"/>
    <col min="15874" max="15874" width="9.7109375" style="1" customWidth="1"/>
    <col min="15875" max="15875" width="13.42578125" style="1" customWidth="1"/>
    <col min="15876" max="15876" width="9.42578125" style="1" customWidth="1"/>
    <col min="15877" max="15877" width="14.7109375" style="1" customWidth="1"/>
    <col min="15878" max="15878" width="6.42578125" style="1" customWidth="1"/>
    <col min="15879" max="15879" width="9.5703125" style="1" customWidth="1"/>
    <col min="15880" max="15880" width="4.28515625" style="1" customWidth="1"/>
    <col min="15881" max="15881" width="2.85546875" style="1" customWidth="1"/>
    <col min="15882" max="15882" width="11.42578125" style="1"/>
    <col min="15883" max="15884" width="7.7109375" style="1" customWidth="1"/>
    <col min="15885" max="15885" width="10.7109375" style="1" customWidth="1"/>
    <col min="15886" max="15886" width="6.7109375" style="1" customWidth="1"/>
    <col min="15887" max="15887" width="10.7109375" style="1" customWidth="1"/>
    <col min="15888" max="16123" width="11.42578125" style="1"/>
    <col min="16124" max="16124" width="9.42578125" style="1" customWidth="1"/>
    <col min="16125" max="16126" width="14.7109375" style="1" customWidth="1"/>
    <col min="16127" max="16127" width="18.28515625" style="1" customWidth="1"/>
    <col min="16128" max="16128" width="32" style="1" customWidth="1"/>
    <col min="16129" max="16129" width="12.85546875" style="1" customWidth="1"/>
    <col min="16130" max="16130" width="9.7109375" style="1" customWidth="1"/>
    <col min="16131" max="16131" width="13.42578125" style="1" customWidth="1"/>
    <col min="16132" max="16132" width="9.42578125" style="1" customWidth="1"/>
    <col min="16133" max="16133" width="14.7109375" style="1" customWidth="1"/>
    <col min="16134" max="16134" width="6.42578125" style="1" customWidth="1"/>
    <col min="16135" max="16135" width="9.5703125" style="1" customWidth="1"/>
    <col min="16136" max="16136" width="4.28515625" style="1" customWidth="1"/>
    <col min="16137" max="16137" width="2.85546875" style="1" customWidth="1"/>
    <col min="16138" max="16138" width="11.42578125" style="1"/>
    <col min="16139" max="16140" width="7.7109375" style="1" customWidth="1"/>
    <col min="16141" max="16141" width="10.7109375" style="1" customWidth="1"/>
    <col min="16142" max="16142" width="6.7109375" style="1" customWidth="1"/>
    <col min="16143" max="16143" width="10.7109375" style="1" customWidth="1"/>
    <col min="16144" max="16384" width="11.42578125" style="1"/>
  </cols>
  <sheetData>
    <row r="2" spans="1:19" ht="15" customHeight="1" x14ac:dyDescent="0.25">
      <c r="A2" s="179" t="s">
        <v>5</v>
      </c>
      <c r="B2" s="179"/>
      <c r="C2" s="179"/>
      <c r="D2" s="179"/>
      <c r="E2" s="179"/>
      <c r="F2" s="179"/>
      <c r="G2" s="179"/>
      <c r="H2" s="179"/>
      <c r="I2" s="179"/>
      <c r="J2" s="179"/>
      <c r="K2" s="179"/>
      <c r="L2" s="179"/>
      <c r="M2" s="179"/>
      <c r="N2" s="179"/>
      <c r="O2" s="179"/>
    </row>
    <row r="3" spans="1:19" ht="37.5" customHeight="1" x14ac:dyDescent="0.2">
      <c r="A3" s="190" t="s">
        <v>127</v>
      </c>
      <c r="B3" s="190"/>
      <c r="C3" s="190"/>
      <c r="D3" s="190"/>
      <c r="E3" s="190"/>
      <c r="F3" s="190"/>
      <c r="G3" s="190"/>
      <c r="H3" s="190"/>
      <c r="I3" s="190"/>
      <c r="J3" s="190"/>
      <c r="K3" s="190"/>
      <c r="L3" s="190"/>
      <c r="M3" s="190"/>
      <c r="N3" s="190"/>
      <c r="O3" s="190"/>
    </row>
    <row r="4" spans="1:19" ht="20.25" x14ac:dyDescent="0.3">
      <c r="A4" s="3" t="s">
        <v>6</v>
      </c>
      <c r="B4" s="108"/>
      <c r="C4" s="108"/>
    </row>
    <row r="5" spans="1:19" ht="15.75" customHeight="1" x14ac:dyDescent="0.2">
      <c r="A5" s="2" t="s">
        <v>7</v>
      </c>
      <c r="C5" s="30"/>
      <c r="E5" s="2" t="s">
        <v>9</v>
      </c>
      <c r="I5" s="2" t="s">
        <v>49</v>
      </c>
    </row>
    <row r="6" spans="1:19" ht="15.75" customHeight="1" x14ac:dyDescent="0.2">
      <c r="A6" s="2" t="s">
        <v>8</v>
      </c>
      <c r="E6" s="2" t="s">
        <v>47</v>
      </c>
      <c r="H6" s="2"/>
      <c r="I6" s="2" t="s">
        <v>50</v>
      </c>
    </row>
    <row r="7" spans="1:19" ht="15.75" customHeight="1" x14ac:dyDescent="0.2">
      <c r="A7" s="2" t="s">
        <v>46</v>
      </c>
      <c r="E7" s="2" t="s">
        <v>52</v>
      </c>
      <c r="G7" s="109"/>
      <c r="I7" s="2" t="s">
        <v>48</v>
      </c>
    </row>
    <row r="8" spans="1:19" ht="15.75" x14ac:dyDescent="0.25">
      <c r="A8" s="2" t="s">
        <v>45</v>
      </c>
      <c r="B8" s="3"/>
      <c r="D8" s="3"/>
      <c r="E8" s="2" t="s">
        <v>51</v>
      </c>
      <c r="G8" s="109"/>
      <c r="H8" s="3"/>
      <c r="I8" s="2" t="s">
        <v>53</v>
      </c>
      <c r="L8" s="3"/>
      <c r="M8" s="3"/>
      <c r="N8" s="3"/>
      <c r="P8" s="12"/>
      <c r="R8" s="3"/>
      <c r="S8" s="3"/>
    </row>
    <row r="9" spans="1:19" ht="13.5" thickBot="1" x14ac:dyDescent="0.25"/>
    <row r="10" spans="1:19" s="4" customFormat="1" ht="18" customHeight="1" x14ac:dyDescent="0.25">
      <c r="A10" s="110"/>
      <c r="B10" s="111"/>
      <c r="C10" s="112" t="s">
        <v>54</v>
      </c>
      <c r="D10" s="191" t="s">
        <v>10</v>
      </c>
      <c r="E10" s="191" t="s">
        <v>11</v>
      </c>
      <c r="F10" s="191" t="s">
        <v>12</v>
      </c>
      <c r="G10" s="191" t="s">
        <v>13</v>
      </c>
      <c r="H10" s="193" t="s">
        <v>14</v>
      </c>
      <c r="I10" s="195" t="s">
        <v>15</v>
      </c>
      <c r="K10" s="113" t="s">
        <v>16</v>
      </c>
      <c r="P10" s="40"/>
      <c r="Q10" s="40"/>
    </row>
    <row r="11" spans="1:19" s="4" customFormat="1" ht="18" customHeight="1" thickBot="1" x14ac:dyDescent="0.3">
      <c r="A11" s="114" t="s">
        <v>17</v>
      </c>
      <c r="B11" s="115"/>
      <c r="C11" s="115"/>
      <c r="D11" s="192"/>
      <c r="E11" s="192"/>
      <c r="F11" s="192"/>
      <c r="G11" s="192"/>
      <c r="H11" s="194"/>
      <c r="I11" s="196"/>
      <c r="K11" s="4" t="s">
        <v>18</v>
      </c>
      <c r="M11" s="35">
        <v>35</v>
      </c>
      <c r="N11" s="4" t="s">
        <v>19</v>
      </c>
      <c r="P11" s="40"/>
      <c r="Q11" s="40"/>
    </row>
    <row r="12" spans="1:19" s="4" customFormat="1" ht="18" customHeight="1" x14ac:dyDescent="0.25">
      <c r="A12" s="116" t="s">
        <v>20</v>
      </c>
      <c r="B12" s="117"/>
      <c r="C12" s="117"/>
      <c r="D12" s="31">
        <v>12</v>
      </c>
      <c r="E12" s="31">
        <v>5</v>
      </c>
      <c r="F12" s="31">
        <v>12</v>
      </c>
      <c r="G12" s="31">
        <v>4</v>
      </c>
      <c r="H12" s="32">
        <v>10</v>
      </c>
      <c r="I12" s="118">
        <f>SUM(D12:H12)</f>
        <v>43</v>
      </c>
      <c r="J12" s="4" t="s">
        <v>21</v>
      </c>
      <c r="P12" s="40"/>
      <c r="Q12" s="40"/>
    </row>
    <row r="13" spans="1:19" s="4" customFormat="1" ht="18" customHeight="1" thickBot="1" x14ac:dyDescent="0.3">
      <c r="A13" s="119" t="s">
        <v>22</v>
      </c>
      <c r="B13" s="120"/>
      <c r="C13" s="121"/>
      <c r="D13" s="33">
        <v>1</v>
      </c>
      <c r="E13" s="33">
        <v>1</v>
      </c>
      <c r="F13" s="33">
        <v>1</v>
      </c>
      <c r="G13" s="33">
        <v>1</v>
      </c>
      <c r="H13" s="34">
        <v>1</v>
      </c>
      <c r="I13" s="122">
        <f>SUM(D13:H13)</f>
        <v>5</v>
      </c>
      <c r="J13" s="4" t="s">
        <v>4</v>
      </c>
      <c r="N13" s="123" t="s">
        <v>23</v>
      </c>
      <c r="O13" s="36">
        <v>0</v>
      </c>
      <c r="P13" s="40"/>
      <c r="Q13" s="40"/>
    </row>
    <row r="14" spans="1:19" s="4" customFormat="1" ht="18" customHeight="1" thickBot="1" x14ac:dyDescent="0.3">
      <c r="A14" s="124" t="s">
        <v>24</v>
      </c>
      <c r="B14" s="125"/>
      <c r="C14" s="125"/>
      <c r="D14" s="126">
        <f>$M$11*D13</f>
        <v>35</v>
      </c>
      <c r="E14" s="126">
        <f>$M$11*E13</f>
        <v>35</v>
      </c>
      <c r="F14" s="126">
        <f>$M$11*F13</f>
        <v>35</v>
      </c>
      <c r="G14" s="126">
        <f>$M$11*G13</f>
        <v>35</v>
      </c>
      <c r="H14" s="126">
        <f>$M$11*H13</f>
        <v>35</v>
      </c>
      <c r="I14" s="127">
        <f>SUM(D14:H14)</f>
        <v>175</v>
      </c>
      <c r="J14" s="41" t="s">
        <v>25</v>
      </c>
      <c r="N14" s="123" t="s">
        <v>26</v>
      </c>
      <c r="O14" s="4">
        <f>SUM(O13,I14)</f>
        <v>175</v>
      </c>
      <c r="P14" s="40"/>
      <c r="Q14" s="40"/>
    </row>
    <row r="15" spans="1:19" s="4" customFormat="1" ht="18" customHeight="1" thickBot="1" x14ac:dyDescent="0.3">
      <c r="A15" s="124" t="s">
        <v>27</v>
      </c>
      <c r="B15" s="125"/>
      <c r="C15" s="125"/>
      <c r="D15" s="128">
        <f>D12/D13</f>
        <v>12</v>
      </c>
      <c r="E15" s="128">
        <f>E12/E13</f>
        <v>5</v>
      </c>
      <c r="F15" s="128">
        <f>F12/F13</f>
        <v>12</v>
      </c>
      <c r="G15" s="128">
        <f>G12/G13</f>
        <v>4</v>
      </c>
      <c r="H15" s="128">
        <f>H12/H13</f>
        <v>10</v>
      </c>
      <c r="I15" s="129"/>
      <c r="P15" s="40"/>
      <c r="Q15" s="40"/>
    </row>
    <row r="16" spans="1:19" ht="13.5" thickBot="1" x14ac:dyDescent="0.25"/>
    <row r="17" spans="1:17" ht="13.5" thickBot="1" x14ac:dyDescent="0.25">
      <c r="A17" s="5" t="str">
        <f>"CARGOS PRESUPUESTADOS EN LA INSTITUCIÓN EDUCATIVA "&amp;C6</f>
        <v xml:space="preserve">CARGOS PRESUPUESTADOS EN LA INSTITUCIÓN EDUCATIVA </v>
      </c>
      <c r="B17" s="5"/>
      <c r="C17" s="5"/>
      <c r="I17" s="130"/>
    </row>
    <row r="18" spans="1:17" ht="6" customHeight="1" x14ac:dyDescent="0.2">
      <c r="A18" s="5"/>
      <c r="B18" s="5"/>
      <c r="C18" s="5"/>
    </row>
    <row r="19" spans="1:17" s="4" customFormat="1" ht="25.5" x14ac:dyDescent="0.25">
      <c r="A19" s="148" t="s">
        <v>28</v>
      </c>
      <c r="B19" s="180" t="s">
        <v>87</v>
      </c>
      <c r="C19" s="181"/>
      <c r="D19" s="148" t="s">
        <v>29</v>
      </c>
      <c r="E19" s="150" t="s">
        <v>30</v>
      </c>
      <c r="F19" s="180" t="s">
        <v>116</v>
      </c>
      <c r="G19" s="200"/>
      <c r="H19" s="181"/>
      <c r="I19" s="151" t="s">
        <v>32</v>
      </c>
      <c r="J19" s="180" t="s">
        <v>33</v>
      </c>
      <c r="K19" s="181"/>
      <c r="L19" s="180" t="s">
        <v>34</v>
      </c>
      <c r="M19" s="200"/>
      <c r="N19" s="200"/>
      <c r="O19" s="181"/>
      <c r="P19" s="131" t="s">
        <v>84</v>
      </c>
      <c r="Q19" s="131" t="s">
        <v>85</v>
      </c>
    </row>
    <row r="20" spans="1:17" s="4" customFormat="1" ht="18" customHeight="1" x14ac:dyDescent="0.2">
      <c r="A20" s="42">
        <v>1</v>
      </c>
      <c r="B20" s="184" t="s">
        <v>131</v>
      </c>
      <c r="C20" s="185"/>
      <c r="D20" s="43" t="e">
        <f>IF(I20="","",VLOOKUP(I20,#REF!,13,FALSE))</f>
        <v>#REF!</v>
      </c>
      <c r="E20" s="42" t="e">
        <f>IF(I20="","",VLOOKUP(I20,#REF!,29,FALSE))</f>
        <v>#REF!</v>
      </c>
      <c r="F20" s="176" t="s">
        <v>123</v>
      </c>
      <c r="G20" s="177"/>
      <c r="H20" s="178"/>
      <c r="I20" s="37" t="s">
        <v>2</v>
      </c>
      <c r="J20" s="44" t="e">
        <f>IF(I20="","",VLOOKUP(I20,#REF!,21,FALSE))</f>
        <v>#REF!</v>
      </c>
      <c r="K20" s="45" t="e">
        <f>IF(J20="","","Pedag.")</f>
        <v>#REF!</v>
      </c>
      <c r="L20" s="176">
        <v>12</v>
      </c>
      <c r="M20" s="177"/>
      <c r="N20" s="177"/>
      <c r="O20" s="178"/>
      <c r="P20" s="132" t="e">
        <f>IF(I20="","",VLOOKUP(I20,#REF!,25,FALSE))</f>
        <v>#REF!</v>
      </c>
      <c r="Q20" s="133" t="e">
        <f>IF(I20="","",VLOOKUP(I20,#REF!,20,FALSE))</f>
        <v>#REF!</v>
      </c>
    </row>
    <row r="21" spans="1:17" s="4" customFormat="1" ht="18" customHeight="1" x14ac:dyDescent="0.2">
      <c r="A21" s="42">
        <v>2</v>
      </c>
      <c r="B21" s="184" t="e">
        <f>IF(I21="","",VLOOKUP(I21,#REF!,19,FALSE))</f>
        <v>#REF!</v>
      </c>
      <c r="C21" s="185"/>
      <c r="D21" s="43" t="e">
        <f>IF(I21="","",VLOOKUP(I21,#REF!,13,FALSE))</f>
        <v>#REF!</v>
      </c>
      <c r="E21" s="42" t="e">
        <f>IF(I21="","",VLOOKUP(I21,#REF!,29,FALSE))</f>
        <v>#REF!</v>
      </c>
      <c r="F21" s="176" t="s">
        <v>124</v>
      </c>
      <c r="G21" s="177"/>
      <c r="H21" s="178"/>
      <c r="I21" s="37" t="s">
        <v>3</v>
      </c>
      <c r="J21" s="44" t="e">
        <f>IF(I21="","",VLOOKUP(I21,#REF!,21,FALSE))</f>
        <v>#REF!</v>
      </c>
      <c r="K21" s="45" t="e">
        <f t="shared" ref="K21:K84" si="0">IF(J21="","","Pedag.")</f>
        <v>#REF!</v>
      </c>
      <c r="L21" s="176">
        <v>24</v>
      </c>
      <c r="M21" s="177"/>
      <c r="N21" s="177"/>
      <c r="O21" s="178"/>
      <c r="P21" s="132" t="e">
        <f>IF(I21="","",VLOOKUP(I21,#REF!,25,FALSE))</f>
        <v>#REF!</v>
      </c>
      <c r="Q21" s="133" t="e">
        <f>IF(I21="","",VLOOKUP(I21,#REF!,20,FALSE))</f>
        <v>#REF!</v>
      </c>
    </row>
    <row r="22" spans="1:17" s="4" customFormat="1" ht="18" customHeight="1" x14ac:dyDescent="0.2">
      <c r="A22" s="42">
        <v>3</v>
      </c>
      <c r="B22" s="184" t="e">
        <f>IF(I22="","",VLOOKUP(I22,#REF!,19,FALSE))</f>
        <v>#REF!</v>
      </c>
      <c r="C22" s="185"/>
      <c r="D22" s="43" t="e">
        <f>IF(I22="","",VLOOKUP(I22,#REF!,13,FALSE))</f>
        <v>#REF!</v>
      </c>
      <c r="E22" s="42" t="e">
        <f>IF(I22="","",VLOOKUP(I22,#REF!,29,FALSE))</f>
        <v>#REF!</v>
      </c>
      <c r="F22" s="176" t="s">
        <v>124</v>
      </c>
      <c r="G22" s="177"/>
      <c r="H22" s="178"/>
      <c r="I22" s="37" t="s">
        <v>3</v>
      </c>
      <c r="J22" s="44" t="e">
        <f>IF(I22="","",VLOOKUP(I22,#REF!,21,FALSE))</f>
        <v>#REF!</v>
      </c>
      <c r="K22" s="45" t="e">
        <f t="shared" si="0"/>
        <v>#REF!</v>
      </c>
      <c r="L22" s="176"/>
      <c r="M22" s="177"/>
      <c r="N22" s="177"/>
      <c r="O22" s="178"/>
      <c r="P22" s="132" t="e">
        <f>IF(I22="","",VLOOKUP(I22,#REF!,25,FALSE))</f>
        <v>#REF!</v>
      </c>
      <c r="Q22" s="133" t="e">
        <f>IF(I22="","",VLOOKUP(I22,#REF!,20,FALSE))</f>
        <v>#REF!</v>
      </c>
    </row>
    <row r="23" spans="1:17" s="4" customFormat="1" ht="18" customHeight="1" x14ac:dyDescent="0.2">
      <c r="A23" s="42">
        <v>4</v>
      </c>
      <c r="B23" s="184" t="e">
        <f>IF(I23="","",VLOOKUP(I23,#REF!,19,FALSE))</f>
        <v>#REF!</v>
      </c>
      <c r="C23" s="185"/>
      <c r="D23" s="43" t="e">
        <f>IF(I23="","",VLOOKUP(I23,#REF!,13,FALSE))</f>
        <v>#REF!</v>
      </c>
      <c r="E23" s="42" t="e">
        <f>IF(I23="","",VLOOKUP(I23,#REF!,29,FALSE))</f>
        <v>#REF!</v>
      </c>
      <c r="F23" s="176" t="s">
        <v>124</v>
      </c>
      <c r="G23" s="177"/>
      <c r="H23" s="178"/>
      <c r="I23" s="37" t="s">
        <v>3</v>
      </c>
      <c r="J23" s="44" t="e">
        <f>IF(I23="","",VLOOKUP(I23,#REF!,21,FALSE))</f>
        <v>#REF!</v>
      </c>
      <c r="K23" s="45" t="e">
        <f t="shared" si="0"/>
        <v>#REF!</v>
      </c>
      <c r="L23" s="176"/>
      <c r="M23" s="177"/>
      <c r="N23" s="177"/>
      <c r="O23" s="178"/>
      <c r="P23" s="132" t="e">
        <f>IF(I23="","",VLOOKUP(I23,#REF!,25,FALSE))</f>
        <v>#REF!</v>
      </c>
      <c r="Q23" s="133" t="e">
        <f>IF(I23="","",VLOOKUP(I23,#REF!,20,FALSE))</f>
        <v>#REF!</v>
      </c>
    </row>
    <row r="24" spans="1:17" s="4" customFormat="1" ht="18" customHeight="1" x14ac:dyDescent="0.2">
      <c r="A24" s="42">
        <v>5</v>
      </c>
      <c r="B24" s="184" t="e">
        <f>IF(I24="","",VLOOKUP(I24,#REF!,19,FALSE))</f>
        <v>#REF!</v>
      </c>
      <c r="C24" s="185"/>
      <c r="D24" s="43" t="e">
        <f>IF(I24="","",VLOOKUP(I24,#REF!,13,FALSE))</f>
        <v>#REF!</v>
      </c>
      <c r="E24" s="42" t="e">
        <f>IF(I24="","",VLOOKUP(I24,#REF!,29,FALSE))</f>
        <v>#REF!</v>
      </c>
      <c r="F24" s="176" t="s">
        <v>124</v>
      </c>
      <c r="G24" s="177"/>
      <c r="H24" s="178"/>
      <c r="I24" s="37" t="s">
        <v>3</v>
      </c>
      <c r="J24" s="44" t="e">
        <f>IF(I24="","",VLOOKUP(I24,#REF!,21,FALSE))</f>
        <v>#REF!</v>
      </c>
      <c r="K24" s="45" t="e">
        <f t="shared" si="0"/>
        <v>#REF!</v>
      </c>
      <c r="L24" s="176"/>
      <c r="M24" s="177"/>
      <c r="N24" s="177"/>
      <c r="O24" s="178"/>
      <c r="P24" s="132" t="e">
        <f>IF(I24="","",VLOOKUP(I24,#REF!,25,FALSE))</f>
        <v>#REF!</v>
      </c>
      <c r="Q24" s="133" t="e">
        <f>IF(I24="","",VLOOKUP(I24,#REF!,20,FALSE))</f>
        <v>#REF!</v>
      </c>
    </row>
    <row r="25" spans="1:17" s="4" customFormat="1" ht="18" customHeight="1" x14ac:dyDescent="0.2">
      <c r="A25" s="42">
        <v>6</v>
      </c>
      <c r="B25" s="184" t="e">
        <f>IF(I25="","",VLOOKUP(I25,#REF!,19,FALSE))</f>
        <v>#REF!</v>
      </c>
      <c r="C25" s="185"/>
      <c r="D25" s="43" t="e">
        <f>IF(I25="","",VLOOKUP(I25,#REF!,13,FALSE))</f>
        <v>#REF!</v>
      </c>
      <c r="E25" s="42" t="e">
        <f>IF(I25="","",VLOOKUP(I25,#REF!,29,FALSE))</f>
        <v>#REF!</v>
      </c>
      <c r="F25" s="176" t="s">
        <v>124</v>
      </c>
      <c r="G25" s="177"/>
      <c r="H25" s="178"/>
      <c r="I25" s="37" t="s">
        <v>3</v>
      </c>
      <c r="J25" s="44" t="e">
        <f>IF(I25="","",VLOOKUP(I25,#REF!,21,FALSE))</f>
        <v>#REF!</v>
      </c>
      <c r="K25" s="45" t="e">
        <f t="shared" si="0"/>
        <v>#REF!</v>
      </c>
      <c r="L25" s="176"/>
      <c r="M25" s="177"/>
      <c r="N25" s="177"/>
      <c r="O25" s="178"/>
      <c r="P25" s="132" t="e">
        <f>IF(I25="","",VLOOKUP(I25,#REF!,25,FALSE))</f>
        <v>#REF!</v>
      </c>
      <c r="Q25" s="133" t="e">
        <f>IF(I25="","",VLOOKUP(I25,#REF!,20,FALSE))</f>
        <v>#REF!</v>
      </c>
    </row>
    <row r="26" spans="1:17" s="4" customFormat="1" ht="18" customHeight="1" x14ac:dyDescent="0.2">
      <c r="A26" s="42">
        <v>7</v>
      </c>
      <c r="B26" s="184" t="e">
        <f>IF(I26="","",VLOOKUP(I26,#REF!,19,FALSE))</f>
        <v>#REF!</v>
      </c>
      <c r="C26" s="185"/>
      <c r="D26" s="43" t="e">
        <f>IF(I26="","",VLOOKUP(I26,#REF!,13,FALSE))</f>
        <v>#REF!</v>
      </c>
      <c r="E26" s="42" t="e">
        <f>IF(I26="","",VLOOKUP(I26,#REF!,29,FALSE))</f>
        <v>#REF!</v>
      </c>
      <c r="F26" s="176" t="s">
        <v>124</v>
      </c>
      <c r="G26" s="177"/>
      <c r="H26" s="178"/>
      <c r="I26" s="37" t="s">
        <v>3</v>
      </c>
      <c r="J26" s="44" t="e">
        <f>IF(I26="","",VLOOKUP(I26,#REF!,21,FALSE))</f>
        <v>#REF!</v>
      </c>
      <c r="K26" s="45" t="e">
        <f t="shared" si="0"/>
        <v>#REF!</v>
      </c>
      <c r="L26" s="176"/>
      <c r="M26" s="177"/>
      <c r="N26" s="177"/>
      <c r="O26" s="178"/>
      <c r="P26" s="132" t="e">
        <f>IF(I26="","",VLOOKUP(I26,#REF!,25,FALSE))</f>
        <v>#REF!</v>
      </c>
      <c r="Q26" s="133" t="e">
        <f>IF(I26="","",VLOOKUP(I26,#REF!,20,FALSE))</f>
        <v>#REF!</v>
      </c>
    </row>
    <row r="27" spans="1:17" s="4" customFormat="1" ht="18" customHeight="1" x14ac:dyDescent="0.2">
      <c r="A27" s="42">
        <v>8</v>
      </c>
      <c r="B27" s="184" t="e">
        <f>IF(I27="","",VLOOKUP(I27,#REF!,19,FALSE))</f>
        <v>#REF!</v>
      </c>
      <c r="C27" s="185"/>
      <c r="D27" s="43" t="e">
        <f>IF(I27="","",VLOOKUP(I27,#REF!,13,FALSE))</f>
        <v>#REF!</v>
      </c>
      <c r="E27" s="42" t="e">
        <f>IF(I27="","",VLOOKUP(I27,#REF!,29,FALSE))</f>
        <v>#REF!</v>
      </c>
      <c r="F27" s="176" t="s">
        <v>124</v>
      </c>
      <c r="G27" s="177"/>
      <c r="H27" s="178"/>
      <c r="I27" s="37" t="s">
        <v>3</v>
      </c>
      <c r="J27" s="44" t="e">
        <f>IF(I27="","",VLOOKUP(I27,#REF!,21,FALSE))</f>
        <v>#REF!</v>
      </c>
      <c r="K27" s="45" t="e">
        <f t="shared" si="0"/>
        <v>#REF!</v>
      </c>
      <c r="L27" s="176"/>
      <c r="M27" s="177"/>
      <c r="N27" s="177"/>
      <c r="O27" s="178"/>
      <c r="P27" s="132" t="e">
        <f>IF(I27="","",VLOOKUP(I27,#REF!,25,FALSE))</f>
        <v>#REF!</v>
      </c>
      <c r="Q27" s="133" t="e">
        <f>IF(I27="","",VLOOKUP(I27,#REF!,20,FALSE))</f>
        <v>#REF!</v>
      </c>
    </row>
    <row r="28" spans="1:17" s="4" customFormat="1" ht="18" customHeight="1" x14ac:dyDescent="0.2">
      <c r="A28" s="42">
        <v>9</v>
      </c>
      <c r="B28" s="184" t="e">
        <f>IF(I28="","",VLOOKUP(I28,#REF!,19,FALSE))</f>
        <v>#REF!</v>
      </c>
      <c r="C28" s="185"/>
      <c r="D28" s="43" t="e">
        <f>IF(I28="","",VLOOKUP(I28,#REF!,13,FALSE))</f>
        <v>#REF!</v>
      </c>
      <c r="E28" s="42" t="e">
        <f>IF(I28="","",VLOOKUP(I28,#REF!,29,FALSE))</f>
        <v>#REF!</v>
      </c>
      <c r="F28" s="176" t="s">
        <v>124</v>
      </c>
      <c r="G28" s="177"/>
      <c r="H28" s="178"/>
      <c r="I28" s="37" t="s">
        <v>3</v>
      </c>
      <c r="J28" s="44" t="e">
        <f>IF(I28="","",VLOOKUP(I28,#REF!,21,FALSE))</f>
        <v>#REF!</v>
      </c>
      <c r="K28" s="45" t="e">
        <f t="shared" si="0"/>
        <v>#REF!</v>
      </c>
      <c r="L28" s="176"/>
      <c r="M28" s="177"/>
      <c r="N28" s="177"/>
      <c r="O28" s="178"/>
      <c r="P28" s="132" t="e">
        <f>IF(I28="","",VLOOKUP(I28,#REF!,25,FALSE))</f>
        <v>#REF!</v>
      </c>
      <c r="Q28" s="133" t="e">
        <f>IF(I28="","",VLOOKUP(I28,#REF!,20,FALSE))</f>
        <v>#REF!</v>
      </c>
    </row>
    <row r="29" spans="1:17" s="4" customFormat="1" ht="18" customHeight="1" x14ac:dyDescent="0.2">
      <c r="A29" s="42">
        <v>10</v>
      </c>
      <c r="B29" s="184" t="e">
        <f>IF(I29="","",VLOOKUP(I29,#REF!,19,FALSE))</f>
        <v>#REF!</v>
      </c>
      <c r="C29" s="185"/>
      <c r="D29" s="43" t="e">
        <f>IF(I29="","",VLOOKUP(I29,#REF!,13,FALSE))</f>
        <v>#REF!</v>
      </c>
      <c r="E29" s="42" t="e">
        <f>IF(I29="","",VLOOKUP(I29,#REF!,29,FALSE))</f>
        <v>#REF!</v>
      </c>
      <c r="F29" s="176" t="s">
        <v>124</v>
      </c>
      <c r="G29" s="177"/>
      <c r="H29" s="178"/>
      <c r="I29" s="37" t="s">
        <v>3</v>
      </c>
      <c r="J29" s="44" t="e">
        <f>IF(I29="","",VLOOKUP(I29,#REF!,21,FALSE))</f>
        <v>#REF!</v>
      </c>
      <c r="K29" s="45" t="e">
        <f t="shared" si="0"/>
        <v>#REF!</v>
      </c>
      <c r="L29" s="176"/>
      <c r="M29" s="177"/>
      <c r="N29" s="177"/>
      <c r="O29" s="178"/>
      <c r="P29" s="132" t="e">
        <f>IF(I29="","",VLOOKUP(I29,#REF!,25,FALSE))</f>
        <v>#REF!</v>
      </c>
      <c r="Q29" s="133" t="e">
        <f>IF(I29="","",VLOOKUP(I29,#REF!,20,FALSE))</f>
        <v>#REF!</v>
      </c>
    </row>
    <row r="30" spans="1:17" s="4" customFormat="1" ht="18" customHeight="1" x14ac:dyDescent="0.2">
      <c r="A30" s="42">
        <v>11</v>
      </c>
      <c r="B30" s="184" t="str">
        <f>IF(I30="","",VLOOKUP(I30,#REF!,19,FALSE))</f>
        <v/>
      </c>
      <c r="C30" s="185"/>
      <c r="D30" s="43" t="str">
        <f>IF(I30="","",VLOOKUP(I30,#REF!,13,FALSE))</f>
        <v/>
      </c>
      <c r="E30" s="42" t="str">
        <f>IF(I30="","",VLOOKUP(I30,#REF!,29,FALSE))</f>
        <v/>
      </c>
      <c r="F30" s="176"/>
      <c r="G30" s="177"/>
      <c r="H30" s="178"/>
      <c r="I30" s="37"/>
      <c r="J30" s="44" t="str">
        <f>IF(I30="","",VLOOKUP(I30,#REF!,21,FALSE))</f>
        <v/>
      </c>
      <c r="K30" s="45" t="str">
        <f t="shared" si="0"/>
        <v/>
      </c>
      <c r="L30" s="176"/>
      <c r="M30" s="177"/>
      <c r="N30" s="177"/>
      <c r="O30" s="178"/>
      <c r="P30" s="132" t="str">
        <f>IF(I30="","",VLOOKUP(I30,#REF!,25,FALSE))</f>
        <v/>
      </c>
      <c r="Q30" s="133" t="str">
        <f>IF(I30="","",VLOOKUP(I30,#REF!,20,FALSE))</f>
        <v/>
      </c>
    </row>
    <row r="31" spans="1:17" s="4" customFormat="1" ht="18" customHeight="1" x14ac:dyDescent="0.2">
      <c r="A31" s="42">
        <v>12</v>
      </c>
      <c r="B31" s="184" t="str">
        <f>IF(I31="","",VLOOKUP(I31,#REF!,19,FALSE))</f>
        <v/>
      </c>
      <c r="C31" s="185"/>
      <c r="D31" s="43" t="str">
        <f>IF(I31="","",VLOOKUP(I31,#REF!,13,FALSE))</f>
        <v/>
      </c>
      <c r="E31" s="42" t="str">
        <f>IF(I31="","",VLOOKUP(I31,#REF!,29,FALSE))</f>
        <v/>
      </c>
      <c r="F31" s="176"/>
      <c r="G31" s="177"/>
      <c r="H31" s="178"/>
      <c r="I31" s="37"/>
      <c r="J31" s="44" t="str">
        <f>IF(I31="","",VLOOKUP(I31,#REF!,21,FALSE))</f>
        <v/>
      </c>
      <c r="K31" s="45" t="str">
        <f t="shared" si="0"/>
        <v/>
      </c>
      <c r="L31" s="176"/>
      <c r="M31" s="177"/>
      <c r="N31" s="177"/>
      <c r="O31" s="178"/>
      <c r="P31" s="132" t="str">
        <f>IF(I31="","",VLOOKUP(I31,#REF!,25,FALSE))</f>
        <v/>
      </c>
      <c r="Q31" s="133" t="str">
        <f>IF(I31="","",VLOOKUP(I31,#REF!,20,FALSE))</f>
        <v/>
      </c>
    </row>
    <row r="32" spans="1:17" s="4" customFormat="1" ht="18" customHeight="1" x14ac:dyDescent="0.2">
      <c r="A32" s="42">
        <v>13</v>
      </c>
      <c r="B32" s="184" t="str">
        <f>IF(I32="","",VLOOKUP(I32,#REF!,19,FALSE))</f>
        <v/>
      </c>
      <c r="C32" s="185"/>
      <c r="D32" s="43" t="str">
        <f>IF(I32="","",VLOOKUP(I32,#REF!,13,FALSE))</f>
        <v/>
      </c>
      <c r="E32" s="42" t="str">
        <f>IF(I32="","",VLOOKUP(I32,#REF!,29,FALSE))</f>
        <v/>
      </c>
      <c r="F32" s="176"/>
      <c r="G32" s="177"/>
      <c r="H32" s="178"/>
      <c r="I32" s="37"/>
      <c r="J32" s="44" t="str">
        <f>IF(I32="","",VLOOKUP(I32,#REF!,21,FALSE))</f>
        <v/>
      </c>
      <c r="K32" s="45" t="str">
        <f t="shared" si="0"/>
        <v/>
      </c>
      <c r="L32" s="176"/>
      <c r="M32" s="177"/>
      <c r="N32" s="177"/>
      <c r="O32" s="178"/>
      <c r="P32" s="132" t="str">
        <f>IF(I32="","",VLOOKUP(I32,#REF!,25,FALSE))</f>
        <v/>
      </c>
      <c r="Q32" s="133" t="str">
        <f>IF(I32="","",VLOOKUP(I32,#REF!,20,FALSE))</f>
        <v/>
      </c>
    </row>
    <row r="33" spans="1:17" s="4" customFormat="1" ht="18" customHeight="1" x14ac:dyDescent="0.2">
      <c r="A33" s="42">
        <v>14</v>
      </c>
      <c r="B33" s="184" t="str">
        <f>IF(I33="","",VLOOKUP(I33,#REF!,19,FALSE))</f>
        <v/>
      </c>
      <c r="C33" s="185"/>
      <c r="D33" s="43" t="str">
        <f>IF(I33="","",VLOOKUP(I33,#REF!,13,FALSE))</f>
        <v/>
      </c>
      <c r="E33" s="42" t="str">
        <f>IF(I33="","",VLOOKUP(I33,#REF!,29,FALSE))</f>
        <v/>
      </c>
      <c r="F33" s="176"/>
      <c r="G33" s="177"/>
      <c r="H33" s="178"/>
      <c r="I33" s="37"/>
      <c r="J33" s="44" t="str">
        <f>IF(I33="","",VLOOKUP(I33,#REF!,21,FALSE))</f>
        <v/>
      </c>
      <c r="K33" s="45" t="str">
        <f t="shared" si="0"/>
        <v/>
      </c>
      <c r="L33" s="176"/>
      <c r="M33" s="177"/>
      <c r="N33" s="177"/>
      <c r="O33" s="178"/>
      <c r="P33" s="132" t="str">
        <f>IF(I33="","",VLOOKUP(I33,#REF!,25,FALSE))</f>
        <v/>
      </c>
      <c r="Q33" s="133" t="str">
        <f>IF(I33="","",VLOOKUP(I33,#REF!,20,FALSE))</f>
        <v/>
      </c>
    </row>
    <row r="34" spans="1:17" s="4" customFormat="1" ht="18" customHeight="1" x14ac:dyDescent="0.2">
      <c r="A34" s="42">
        <v>15</v>
      </c>
      <c r="B34" s="184" t="str">
        <f>IF(I34="","",VLOOKUP(I34,#REF!,19,FALSE))</f>
        <v/>
      </c>
      <c r="C34" s="185"/>
      <c r="D34" s="43" t="str">
        <f>IF(I34="","",VLOOKUP(I34,#REF!,13,FALSE))</f>
        <v/>
      </c>
      <c r="E34" s="42" t="str">
        <f>IF(I34="","",VLOOKUP(I34,#REF!,29,FALSE))</f>
        <v/>
      </c>
      <c r="F34" s="176"/>
      <c r="G34" s="177"/>
      <c r="H34" s="178"/>
      <c r="I34" s="37"/>
      <c r="J34" s="44" t="str">
        <f>IF(I34="","",VLOOKUP(I34,#REF!,21,FALSE))</f>
        <v/>
      </c>
      <c r="K34" s="45" t="str">
        <f t="shared" si="0"/>
        <v/>
      </c>
      <c r="L34" s="176"/>
      <c r="M34" s="177"/>
      <c r="N34" s="177"/>
      <c r="O34" s="178"/>
      <c r="P34" s="132" t="str">
        <f>IF(I34="","",VLOOKUP(I34,#REF!,25,FALSE))</f>
        <v/>
      </c>
      <c r="Q34" s="133" t="str">
        <f>IF(I34="","",VLOOKUP(I34,#REF!,20,FALSE))</f>
        <v/>
      </c>
    </row>
    <row r="35" spans="1:17" s="4" customFormat="1" ht="18" customHeight="1" x14ac:dyDescent="0.2">
      <c r="A35" s="42">
        <v>16</v>
      </c>
      <c r="B35" s="184" t="str">
        <f>IF(I35="","",VLOOKUP(I35,#REF!,19,FALSE))</f>
        <v/>
      </c>
      <c r="C35" s="185"/>
      <c r="D35" s="43" t="str">
        <f>IF(I35="","",VLOOKUP(I35,#REF!,13,FALSE))</f>
        <v/>
      </c>
      <c r="E35" s="42" t="str">
        <f>IF(I35="","",VLOOKUP(I35,#REF!,29,FALSE))</f>
        <v/>
      </c>
      <c r="F35" s="176"/>
      <c r="G35" s="177"/>
      <c r="H35" s="178"/>
      <c r="I35" s="37"/>
      <c r="J35" s="44" t="str">
        <f>IF(I35="","",VLOOKUP(I35,#REF!,21,FALSE))</f>
        <v/>
      </c>
      <c r="K35" s="45" t="str">
        <f t="shared" si="0"/>
        <v/>
      </c>
      <c r="L35" s="176"/>
      <c r="M35" s="177"/>
      <c r="N35" s="177"/>
      <c r="O35" s="178"/>
      <c r="P35" s="132" t="str">
        <f>IF(I35="","",VLOOKUP(I35,#REF!,25,FALSE))</f>
        <v/>
      </c>
      <c r="Q35" s="133" t="str">
        <f>IF(I35="","",VLOOKUP(I35,#REF!,20,FALSE))</f>
        <v/>
      </c>
    </row>
    <row r="36" spans="1:17" s="4" customFormat="1" ht="18" customHeight="1" x14ac:dyDescent="0.2">
      <c r="A36" s="42">
        <v>17</v>
      </c>
      <c r="B36" s="184" t="str">
        <f>IF(I36="","",VLOOKUP(I36,#REF!,19,FALSE))</f>
        <v/>
      </c>
      <c r="C36" s="185"/>
      <c r="D36" s="43" t="str">
        <f>IF(I36="","",VLOOKUP(I36,#REF!,13,FALSE))</f>
        <v/>
      </c>
      <c r="E36" s="42" t="str">
        <f>IF(I36="","",VLOOKUP(I36,#REF!,29,FALSE))</f>
        <v/>
      </c>
      <c r="F36" s="176"/>
      <c r="G36" s="177"/>
      <c r="H36" s="178"/>
      <c r="I36" s="37"/>
      <c r="J36" s="44" t="str">
        <f>IF(I36="","",VLOOKUP(I36,#REF!,21,FALSE))</f>
        <v/>
      </c>
      <c r="K36" s="45" t="str">
        <f t="shared" si="0"/>
        <v/>
      </c>
      <c r="L36" s="176"/>
      <c r="M36" s="177"/>
      <c r="N36" s="177"/>
      <c r="O36" s="178"/>
      <c r="P36" s="132" t="str">
        <f>IF(I36="","",VLOOKUP(I36,#REF!,25,FALSE))</f>
        <v/>
      </c>
      <c r="Q36" s="133" t="str">
        <f>IF(I36="","",VLOOKUP(I36,#REF!,20,FALSE))</f>
        <v/>
      </c>
    </row>
    <row r="37" spans="1:17" s="4" customFormat="1" ht="18" customHeight="1" x14ac:dyDescent="0.2">
      <c r="A37" s="42">
        <v>18</v>
      </c>
      <c r="B37" s="184" t="str">
        <f>IF(I37="","",VLOOKUP(I37,#REF!,19,FALSE))</f>
        <v/>
      </c>
      <c r="C37" s="185"/>
      <c r="D37" s="43" t="str">
        <f>IF(I37="","",VLOOKUP(I37,#REF!,13,FALSE))</f>
        <v/>
      </c>
      <c r="E37" s="42" t="str">
        <f>IF(I37="","",VLOOKUP(I37,#REF!,29,FALSE))</f>
        <v/>
      </c>
      <c r="F37" s="176"/>
      <c r="G37" s="177"/>
      <c r="H37" s="178"/>
      <c r="I37" s="37"/>
      <c r="J37" s="44" t="str">
        <f>IF(I37="","",VLOOKUP(I37,#REF!,21,FALSE))</f>
        <v/>
      </c>
      <c r="K37" s="45" t="str">
        <f t="shared" si="0"/>
        <v/>
      </c>
      <c r="L37" s="176"/>
      <c r="M37" s="177"/>
      <c r="N37" s="177"/>
      <c r="O37" s="178"/>
      <c r="P37" s="132" t="str">
        <f>IF(I37="","",VLOOKUP(I37,#REF!,25,FALSE))</f>
        <v/>
      </c>
      <c r="Q37" s="133" t="str">
        <f>IF(I37="","",VLOOKUP(I37,#REF!,20,FALSE))</f>
        <v/>
      </c>
    </row>
    <row r="38" spans="1:17" s="4" customFormat="1" ht="18" customHeight="1" x14ac:dyDescent="0.2">
      <c r="A38" s="42">
        <v>19</v>
      </c>
      <c r="B38" s="184" t="str">
        <f>IF(I38="","",VLOOKUP(I38,#REF!,19,FALSE))</f>
        <v/>
      </c>
      <c r="C38" s="185"/>
      <c r="D38" s="43" t="str">
        <f>IF(I38="","",VLOOKUP(I38,#REF!,13,FALSE))</f>
        <v/>
      </c>
      <c r="E38" s="42" t="str">
        <f>IF(I38="","",VLOOKUP(I38,#REF!,29,FALSE))</f>
        <v/>
      </c>
      <c r="F38" s="176"/>
      <c r="G38" s="177"/>
      <c r="H38" s="178"/>
      <c r="I38" s="37"/>
      <c r="J38" s="44" t="str">
        <f>IF(I38="","",VLOOKUP(I38,#REF!,21,FALSE))</f>
        <v/>
      </c>
      <c r="K38" s="45" t="str">
        <f t="shared" si="0"/>
        <v/>
      </c>
      <c r="L38" s="176"/>
      <c r="M38" s="177"/>
      <c r="N38" s="177"/>
      <c r="O38" s="178"/>
      <c r="P38" s="132" t="str">
        <f>IF(I38="","",VLOOKUP(I38,#REF!,25,FALSE))</f>
        <v/>
      </c>
      <c r="Q38" s="133" t="str">
        <f>IF(I38="","",VLOOKUP(I38,#REF!,20,FALSE))</f>
        <v/>
      </c>
    </row>
    <row r="39" spans="1:17" s="4" customFormat="1" ht="18" customHeight="1" x14ac:dyDescent="0.2">
      <c r="A39" s="42">
        <v>20</v>
      </c>
      <c r="B39" s="184" t="str">
        <f>IF(I39="","",VLOOKUP(I39,#REF!,19,FALSE))</f>
        <v/>
      </c>
      <c r="C39" s="185"/>
      <c r="D39" s="43" t="str">
        <f>IF(I39="","",VLOOKUP(I39,#REF!,13,FALSE))</f>
        <v/>
      </c>
      <c r="E39" s="42" t="str">
        <f>IF(I39="","",VLOOKUP(I39,#REF!,29,FALSE))</f>
        <v/>
      </c>
      <c r="F39" s="176"/>
      <c r="G39" s="177"/>
      <c r="H39" s="178"/>
      <c r="I39" s="37"/>
      <c r="J39" s="44" t="str">
        <f>IF(I39="","",VLOOKUP(I39,#REF!,21,FALSE))</f>
        <v/>
      </c>
      <c r="K39" s="45" t="str">
        <f t="shared" si="0"/>
        <v/>
      </c>
      <c r="L39" s="176"/>
      <c r="M39" s="177"/>
      <c r="N39" s="177"/>
      <c r="O39" s="178"/>
      <c r="P39" s="132" t="str">
        <f>IF(I39="","",VLOOKUP(I39,#REF!,25,FALSE))</f>
        <v/>
      </c>
      <c r="Q39" s="133" t="str">
        <f>IF(I39="","",VLOOKUP(I39,#REF!,20,FALSE))</f>
        <v/>
      </c>
    </row>
    <row r="40" spans="1:17" s="4" customFormat="1" ht="18" customHeight="1" x14ac:dyDescent="0.2">
      <c r="A40" s="42">
        <v>21</v>
      </c>
      <c r="B40" s="184" t="str">
        <f>IF(I40="","",VLOOKUP(I40,#REF!,19,FALSE))</f>
        <v/>
      </c>
      <c r="C40" s="185"/>
      <c r="D40" s="43" t="str">
        <f>IF(I40="","",VLOOKUP(I40,#REF!,13,FALSE))</f>
        <v/>
      </c>
      <c r="E40" s="42" t="str">
        <f>IF(I40="","",VLOOKUP(I40,#REF!,29,FALSE))</f>
        <v/>
      </c>
      <c r="F40" s="176"/>
      <c r="G40" s="177"/>
      <c r="H40" s="178"/>
      <c r="I40" s="37"/>
      <c r="J40" s="44" t="str">
        <f>IF(I40="","",VLOOKUP(I40,#REF!,21,FALSE))</f>
        <v/>
      </c>
      <c r="K40" s="45" t="str">
        <f t="shared" si="0"/>
        <v/>
      </c>
      <c r="L40" s="176"/>
      <c r="M40" s="177"/>
      <c r="N40" s="177"/>
      <c r="O40" s="178"/>
      <c r="P40" s="132" t="str">
        <f>IF(I40="","",VLOOKUP(I40,#REF!,25,FALSE))</f>
        <v/>
      </c>
      <c r="Q40" s="133" t="str">
        <f>IF(I40="","",VLOOKUP(I40,#REF!,20,FALSE))</f>
        <v/>
      </c>
    </row>
    <row r="41" spans="1:17" s="4" customFormat="1" ht="18" customHeight="1" x14ac:dyDescent="0.2">
      <c r="A41" s="42">
        <v>22</v>
      </c>
      <c r="B41" s="184" t="str">
        <f>IF(I41="","",VLOOKUP(I41,#REF!,19,FALSE))</f>
        <v/>
      </c>
      <c r="C41" s="185"/>
      <c r="D41" s="43" t="str">
        <f>IF(I41="","",VLOOKUP(I41,#REF!,13,FALSE))</f>
        <v/>
      </c>
      <c r="E41" s="42" t="str">
        <f>IF(I41="","",VLOOKUP(I41,#REF!,29,FALSE))</f>
        <v/>
      </c>
      <c r="F41" s="176"/>
      <c r="G41" s="177"/>
      <c r="H41" s="178"/>
      <c r="I41" s="37"/>
      <c r="J41" s="44" t="str">
        <f>IF(I41="","",VLOOKUP(I41,#REF!,21,FALSE))</f>
        <v/>
      </c>
      <c r="K41" s="45" t="str">
        <f t="shared" si="0"/>
        <v/>
      </c>
      <c r="L41" s="176"/>
      <c r="M41" s="177"/>
      <c r="N41" s="177"/>
      <c r="O41" s="178"/>
      <c r="P41" s="132" t="str">
        <f>IF(I41="","",VLOOKUP(I41,#REF!,25,FALSE))</f>
        <v/>
      </c>
      <c r="Q41" s="133" t="str">
        <f>IF(I41="","",VLOOKUP(I41,#REF!,20,FALSE))</f>
        <v/>
      </c>
    </row>
    <row r="42" spans="1:17" s="4" customFormat="1" ht="18" customHeight="1" x14ac:dyDescent="0.2">
      <c r="A42" s="42">
        <v>23</v>
      </c>
      <c r="B42" s="184" t="str">
        <f>IF(I42="","",VLOOKUP(I42,#REF!,19,FALSE))</f>
        <v/>
      </c>
      <c r="C42" s="185"/>
      <c r="D42" s="43" t="str">
        <f>IF(I42="","",VLOOKUP(I42,#REF!,13,FALSE))</f>
        <v/>
      </c>
      <c r="E42" s="42" t="str">
        <f>IF(I42="","",VLOOKUP(I42,#REF!,29,FALSE))</f>
        <v/>
      </c>
      <c r="F42" s="176"/>
      <c r="G42" s="177"/>
      <c r="H42" s="178"/>
      <c r="I42" s="37"/>
      <c r="J42" s="44" t="str">
        <f>IF(I42="","",VLOOKUP(I42,#REF!,21,FALSE))</f>
        <v/>
      </c>
      <c r="K42" s="45" t="str">
        <f t="shared" si="0"/>
        <v/>
      </c>
      <c r="L42" s="176"/>
      <c r="M42" s="177"/>
      <c r="N42" s="177"/>
      <c r="O42" s="178"/>
      <c r="P42" s="132" t="str">
        <f>IF(I42="","",VLOOKUP(I42,#REF!,25,FALSE))</f>
        <v/>
      </c>
      <c r="Q42" s="133" t="str">
        <f>IF(I42="","",VLOOKUP(I42,#REF!,20,FALSE))</f>
        <v/>
      </c>
    </row>
    <row r="43" spans="1:17" s="4" customFormat="1" ht="18" customHeight="1" x14ac:dyDescent="0.2">
      <c r="A43" s="42">
        <v>24</v>
      </c>
      <c r="B43" s="184" t="str">
        <f>IF(I43="","",VLOOKUP(I43,#REF!,19,FALSE))</f>
        <v/>
      </c>
      <c r="C43" s="185"/>
      <c r="D43" s="43" t="str">
        <f>IF(I43="","",VLOOKUP(I43,#REF!,13,FALSE))</f>
        <v/>
      </c>
      <c r="E43" s="42" t="str">
        <f>IF(I43="","",VLOOKUP(I43,#REF!,29,FALSE))</f>
        <v/>
      </c>
      <c r="F43" s="176"/>
      <c r="G43" s="177"/>
      <c r="H43" s="178"/>
      <c r="I43" s="37"/>
      <c r="J43" s="44" t="str">
        <f>IF(I43="","",VLOOKUP(I43,#REF!,21,FALSE))</f>
        <v/>
      </c>
      <c r="K43" s="45" t="str">
        <f t="shared" si="0"/>
        <v/>
      </c>
      <c r="L43" s="176"/>
      <c r="M43" s="177"/>
      <c r="N43" s="177"/>
      <c r="O43" s="178"/>
      <c r="P43" s="132" t="str">
        <f>IF(I43="","",VLOOKUP(I43,#REF!,25,FALSE))</f>
        <v/>
      </c>
      <c r="Q43" s="133" t="str">
        <f>IF(I43="","",VLOOKUP(I43,#REF!,20,FALSE))</f>
        <v/>
      </c>
    </row>
    <row r="44" spans="1:17" s="4" customFormat="1" ht="18" customHeight="1" x14ac:dyDescent="0.2">
      <c r="A44" s="42">
        <v>25</v>
      </c>
      <c r="B44" s="184" t="str">
        <f>IF(I44="","",VLOOKUP(I44,#REF!,19,FALSE))</f>
        <v/>
      </c>
      <c r="C44" s="185"/>
      <c r="D44" s="43" t="str">
        <f>IF(I44="","",VLOOKUP(I44,#REF!,13,FALSE))</f>
        <v/>
      </c>
      <c r="E44" s="42" t="str">
        <f>IF(I44="","",VLOOKUP(I44,#REF!,29,FALSE))</f>
        <v/>
      </c>
      <c r="F44" s="176"/>
      <c r="G44" s="177"/>
      <c r="H44" s="178"/>
      <c r="I44" s="105"/>
      <c r="J44" s="44" t="str">
        <f>IF(I44="","",VLOOKUP(I44,#REF!,21,FALSE))</f>
        <v/>
      </c>
      <c r="K44" s="45" t="str">
        <f t="shared" si="0"/>
        <v/>
      </c>
      <c r="L44" s="176"/>
      <c r="M44" s="177"/>
      <c r="N44" s="177"/>
      <c r="O44" s="178"/>
      <c r="P44" s="132" t="str">
        <f>IF(I44="","",VLOOKUP(I44,#REF!,25,FALSE))</f>
        <v/>
      </c>
      <c r="Q44" s="133" t="str">
        <f>IF(I44="","",VLOOKUP(I44,#REF!,20,FALSE))</f>
        <v/>
      </c>
    </row>
    <row r="45" spans="1:17" s="4" customFormat="1" ht="18" customHeight="1" x14ac:dyDescent="0.2">
      <c r="A45" s="42">
        <v>26</v>
      </c>
      <c r="B45" s="184" t="str">
        <f>IF(I45="","",VLOOKUP(I45,#REF!,19,FALSE))</f>
        <v/>
      </c>
      <c r="C45" s="185"/>
      <c r="D45" s="43" t="str">
        <f>IF(I45="","",VLOOKUP(I45,#REF!,13,FALSE))</f>
        <v/>
      </c>
      <c r="E45" s="42" t="str">
        <f>IF(I45="","",VLOOKUP(I45,#REF!,29,FALSE))</f>
        <v/>
      </c>
      <c r="F45" s="176"/>
      <c r="G45" s="177"/>
      <c r="H45" s="178"/>
      <c r="I45" s="105"/>
      <c r="J45" s="44" t="str">
        <f>IF(I45="","",VLOOKUP(I45,#REF!,21,FALSE))</f>
        <v/>
      </c>
      <c r="K45" s="45" t="str">
        <f t="shared" si="0"/>
        <v/>
      </c>
      <c r="L45" s="176"/>
      <c r="M45" s="177"/>
      <c r="N45" s="177"/>
      <c r="O45" s="178"/>
      <c r="P45" s="132" t="str">
        <f>IF(I45="","",VLOOKUP(I45,#REF!,25,FALSE))</f>
        <v/>
      </c>
      <c r="Q45" s="133" t="str">
        <f>IF(I45="","",VLOOKUP(I45,#REF!,20,FALSE))</f>
        <v/>
      </c>
    </row>
    <row r="46" spans="1:17" s="4" customFormat="1" ht="18" customHeight="1" x14ac:dyDescent="0.2">
      <c r="A46" s="42">
        <v>27</v>
      </c>
      <c r="B46" s="184" t="str">
        <f>IF(I46="","",VLOOKUP(I46,#REF!,19,FALSE))</f>
        <v/>
      </c>
      <c r="C46" s="185"/>
      <c r="D46" s="43" t="str">
        <f>IF(I46="","",VLOOKUP(I46,#REF!,13,FALSE))</f>
        <v/>
      </c>
      <c r="E46" s="42" t="str">
        <f>IF(I46="","",VLOOKUP(I46,#REF!,29,FALSE))</f>
        <v/>
      </c>
      <c r="F46" s="176"/>
      <c r="G46" s="177"/>
      <c r="H46" s="178"/>
      <c r="I46" s="105"/>
      <c r="J46" s="44" t="str">
        <f>IF(I46="","",VLOOKUP(I46,#REF!,21,FALSE))</f>
        <v/>
      </c>
      <c r="K46" s="45" t="str">
        <f t="shared" si="0"/>
        <v/>
      </c>
      <c r="L46" s="176"/>
      <c r="M46" s="177"/>
      <c r="N46" s="177"/>
      <c r="O46" s="178"/>
      <c r="P46" s="132" t="str">
        <f>IF(I46="","",VLOOKUP(I46,#REF!,25,FALSE))</f>
        <v/>
      </c>
      <c r="Q46" s="133" t="str">
        <f>IF(I46="","",VLOOKUP(I46,#REF!,20,FALSE))</f>
        <v/>
      </c>
    </row>
    <row r="47" spans="1:17" s="4" customFormat="1" ht="18" customHeight="1" x14ac:dyDescent="0.2">
      <c r="A47" s="42">
        <v>28</v>
      </c>
      <c r="B47" s="184" t="str">
        <f>IF(I47="","",VLOOKUP(I47,#REF!,19,FALSE))</f>
        <v/>
      </c>
      <c r="C47" s="185"/>
      <c r="D47" s="43" t="str">
        <f>IF(I47="","",VLOOKUP(I47,#REF!,13,FALSE))</f>
        <v/>
      </c>
      <c r="E47" s="42" t="str">
        <f>IF(I47="","",VLOOKUP(I47,#REF!,29,FALSE))</f>
        <v/>
      </c>
      <c r="F47" s="176"/>
      <c r="G47" s="177"/>
      <c r="H47" s="178"/>
      <c r="I47" s="105"/>
      <c r="J47" s="44" t="str">
        <f>IF(I47="","",VLOOKUP(I47,#REF!,21,FALSE))</f>
        <v/>
      </c>
      <c r="K47" s="45" t="str">
        <f t="shared" si="0"/>
        <v/>
      </c>
      <c r="L47" s="176"/>
      <c r="M47" s="177"/>
      <c r="N47" s="177"/>
      <c r="O47" s="178"/>
      <c r="P47" s="132" t="str">
        <f>IF(I47="","",VLOOKUP(I47,#REF!,25,FALSE))</f>
        <v/>
      </c>
      <c r="Q47" s="133" t="str">
        <f>IF(I47="","",VLOOKUP(I47,#REF!,20,FALSE))</f>
        <v/>
      </c>
    </row>
    <row r="48" spans="1:17" s="4" customFormat="1" ht="18" customHeight="1" x14ac:dyDescent="0.2">
      <c r="A48" s="42">
        <v>29</v>
      </c>
      <c r="B48" s="184" t="str">
        <f>IF(I48="","",VLOOKUP(I48,#REF!,19,FALSE))</f>
        <v/>
      </c>
      <c r="C48" s="185"/>
      <c r="D48" s="43" t="str">
        <f>IF(I48="","",VLOOKUP(I48,#REF!,13,FALSE))</f>
        <v/>
      </c>
      <c r="E48" s="42" t="str">
        <f>IF(I48="","",VLOOKUP(I48,#REF!,29,FALSE))</f>
        <v/>
      </c>
      <c r="F48" s="176"/>
      <c r="G48" s="177"/>
      <c r="H48" s="178"/>
      <c r="I48" s="105"/>
      <c r="J48" s="44" t="str">
        <f>IF(I48="","",VLOOKUP(I48,#REF!,21,FALSE))</f>
        <v/>
      </c>
      <c r="K48" s="45" t="str">
        <f t="shared" si="0"/>
        <v/>
      </c>
      <c r="L48" s="176"/>
      <c r="M48" s="177"/>
      <c r="N48" s="177"/>
      <c r="O48" s="178"/>
      <c r="P48" s="132" t="str">
        <f>IF(I48="","",VLOOKUP(I48,#REF!,25,FALSE))</f>
        <v/>
      </c>
      <c r="Q48" s="133" t="str">
        <f>IF(I48="","",VLOOKUP(I48,#REF!,20,FALSE))</f>
        <v/>
      </c>
    </row>
    <row r="49" spans="1:17" s="4" customFormat="1" ht="18" customHeight="1" x14ac:dyDescent="0.2">
      <c r="A49" s="42">
        <v>30</v>
      </c>
      <c r="B49" s="184" t="str">
        <f>IF(I49="","",VLOOKUP(I49,#REF!,19,FALSE))</f>
        <v/>
      </c>
      <c r="C49" s="185"/>
      <c r="D49" s="43" t="str">
        <f>IF(I49="","",VLOOKUP(I49,#REF!,13,FALSE))</f>
        <v/>
      </c>
      <c r="E49" s="42" t="str">
        <f>IF(I49="","",VLOOKUP(I49,#REF!,29,FALSE))</f>
        <v/>
      </c>
      <c r="F49" s="176"/>
      <c r="G49" s="177"/>
      <c r="H49" s="178"/>
      <c r="I49" s="105"/>
      <c r="J49" s="44" t="str">
        <f>IF(I49="","",VLOOKUP(I49,#REF!,21,FALSE))</f>
        <v/>
      </c>
      <c r="K49" s="45" t="str">
        <f t="shared" si="0"/>
        <v/>
      </c>
      <c r="L49" s="176"/>
      <c r="M49" s="177"/>
      <c r="N49" s="177"/>
      <c r="O49" s="178"/>
      <c r="P49" s="132" t="str">
        <f>IF(I49="","",VLOOKUP(I49,#REF!,25,FALSE))</f>
        <v/>
      </c>
      <c r="Q49" s="133" t="str">
        <f>IF(I49="","",VLOOKUP(I49,#REF!,20,FALSE))</f>
        <v/>
      </c>
    </row>
    <row r="50" spans="1:17" s="4" customFormat="1" ht="18" customHeight="1" x14ac:dyDescent="0.2">
      <c r="A50" s="42">
        <v>31</v>
      </c>
      <c r="B50" s="184" t="str">
        <f>IF(I50="","",VLOOKUP(I50,#REF!,19,FALSE))</f>
        <v/>
      </c>
      <c r="C50" s="185"/>
      <c r="D50" s="43" t="str">
        <f>IF(I50="","",VLOOKUP(I50,#REF!,13,FALSE))</f>
        <v/>
      </c>
      <c r="E50" s="42" t="str">
        <f>IF(I50="","",VLOOKUP(I50,#REF!,29,FALSE))</f>
        <v/>
      </c>
      <c r="F50" s="176"/>
      <c r="G50" s="177"/>
      <c r="H50" s="178"/>
      <c r="I50" s="105"/>
      <c r="J50" s="44" t="str">
        <f>IF(I50="","",VLOOKUP(I50,#REF!,21,FALSE))</f>
        <v/>
      </c>
      <c r="K50" s="45" t="str">
        <f t="shared" si="0"/>
        <v/>
      </c>
      <c r="L50" s="176"/>
      <c r="M50" s="177"/>
      <c r="N50" s="177"/>
      <c r="O50" s="178"/>
      <c r="P50" s="132" t="str">
        <f>IF(I50="","",VLOOKUP(I50,#REF!,25,FALSE))</f>
        <v/>
      </c>
      <c r="Q50" s="133" t="str">
        <f>IF(I50="","",VLOOKUP(I50,#REF!,20,FALSE))</f>
        <v/>
      </c>
    </row>
    <row r="51" spans="1:17" s="4" customFormat="1" ht="18" customHeight="1" x14ac:dyDescent="0.2">
      <c r="A51" s="42">
        <v>32</v>
      </c>
      <c r="B51" s="184" t="str">
        <f>IF(I51="","",VLOOKUP(I51,#REF!,19,FALSE))</f>
        <v/>
      </c>
      <c r="C51" s="185"/>
      <c r="D51" s="43" t="str">
        <f>IF(I51="","",VLOOKUP(I51,#REF!,13,FALSE))</f>
        <v/>
      </c>
      <c r="E51" s="42" t="str">
        <f>IF(I51="","",VLOOKUP(I51,#REF!,29,FALSE))</f>
        <v/>
      </c>
      <c r="F51" s="176"/>
      <c r="G51" s="177"/>
      <c r="H51" s="178"/>
      <c r="I51" s="105"/>
      <c r="J51" s="44" t="str">
        <f>IF(I51="","",VLOOKUP(I51,#REF!,21,FALSE))</f>
        <v/>
      </c>
      <c r="K51" s="45" t="str">
        <f t="shared" si="0"/>
        <v/>
      </c>
      <c r="L51" s="176"/>
      <c r="M51" s="177"/>
      <c r="N51" s="177"/>
      <c r="O51" s="178"/>
      <c r="P51" s="132" t="str">
        <f>IF(I51="","",VLOOKUP(I51,#REF!,25,FALSE))</f>
        <v/>
      </c>
      <c r="Q51" s="133" t="str">
        <f>IF(I51="","",VLOOKUP(I51,#REF!,20,FALSE))</f>
        <v/>
      </c>
    </row>
    <row r="52" spans="1:17" s="4" customFormat="1" ht="18" customHeight="1" x14ac:dyDescent="0.2">
      <c r="A52" s="42">
        <v>33</v>
      </c>
      <c r="B52" s="184" t="str">
        <f>IF(I52="","",VLOOKUP(I52,#REF!,19,FALSE))</f>
        <v/>
      </c>
      <c r="C52" s="185"/>
      <c r="D52" s="43" t="str">
        <f>IF(I52="","",VLOOKUP(I52,#REF!,13,FALSE))</f>
        <v/>
      </c>
      <c r="E52" s="42" t="str">
        <f>IF(I52="","",VLOOKUP(I52,#REF!,29,FALSE))</f>
        <v/>
      </c>
      <c r="F52" s="176"/>
      <c r="G52" s="177"/>
      <c r="H52" s="178"/>
      <c r="I52" s="105"/>
      <c r="J52" s="44" t="str">
        <f>IF(I52="","",VLOOKUP(I52,#REF!,21,FALSE))</f>
        <v/>
      </c>
      <c r="K52" s="45" t="str">
        <f t="shared" si="0"/>
        <v/>
      </c>
      <c r="L52" s="176"/>
      <c r="M52" s="177"/>
      <c r="N52" s="177"/>
      <c r="O52" s="178"/>
      <c r="P52" s="132" t="str">
        <f>IF(I52="","",VLOOKUP(I52,#REF!,25,FALSE))</f>
        <v/>
      </c>
      <c r="Q52" s="133" t="str">
        <f>IF(I52="","",VLOOKUP(I52,#REF!,20,FALSE))</f>
        <v/>
      </c>
    </row>
    <row r="53" spans="1:17" s="4" customFormat="1" ht="18" customHeight="1" x14ac:dyDescent="0.2">
      <c r="A53" s="42">
        <v>34</v>
      </c>
      <c r="B53" s="184" t="str">
        <f>IF(I53="","",VLOOKUP(I53,#REF!,19,FALSE))</f>
        <v/>
      </c>
      <c r="C53" s="185"/>
      <c r="D53" s="43" t="str">
        <f>IF(I53="","",VLOOKUP(I53,#REF!,13,FALSE))</f>
        <v/>
      </c>
      <c r="E53" s="42" t="str">
        <f>IF(I53="","",VLOOKUP(I53,#REF!,29,FALSE))</f>
        <v/>
      </c>
      <c r="F53" s="176"/>
      <c r="G53" s="177"/>
      <c r="H53" s="178"/>
      <c r="I53" s="105"/>
      <c r="J53" s="44" t="str">
        <f>IF(I53="","",VLOOKUP(I53,#REF!,21,FALSE))</f>
        <v/>
      </c>
      <c r="K53" s="45" t="str">
        <f t="shared" si="0"/>
        <v/>
      </c>
      <c r="L53" s="176"/>
      <c r="M53" s="177"/>
      <c r="N53" s="177"/>
      <c r="O53" s="178"/>
      <c r="P53" s="132" t="str">
        <f>IF(I53="","",VLOOKUP(I53,#REF!,25,FALSE))</f>
        <v/>
      </c>
      <c r="Q53" s="133" t="str">
        <f>IF(I53="","",VLOOKUP(I53,#REF!,20,FALSE))</f>
        <v/>
      </c>
    </row>
    <row r="54" spans="1:17" s="4" customFormat="1" ht="18" customHeight="1" x14ac:dyDescent="0.2">
      <c r="A54" s="42">
        <v>35</v>
      </c>
      <c r="B54" s="184" t="str">
        <f>IF(I54="","",VLOOKUP(I54,#REF!,19,FALSE))</f>
        <v/>
      </c>
      <c r="C54" s="185"/>
      <c r="D54" s="43" t="str">
        <f>IF(I54="","",VLOOKUP(I54,#REF!,13,FALSE))</f>
        <v/>
      </c>
      <c r="E54" s="42" t="str">
        <f>IF(I54="","",VLOOKUP(I54,#REF!,29,FALSE))</f>
        <v/>
      </c>
      <c r="F54" s="176"/>
      <c r="G54" s="177"/>
      <c r="H54" s="178"/>
      <c r="I54" s="105"/>
      <c r="J54" s="44" t="str">
        <f>IF(I54="","",VLOOKUP(I54,#REF!,21,FALSE))</f>
        <v/>
      </c>
      <c r="K54" s="45" t="str">
        <f t="shared" si="0"/>
        <v/>
      </c>
      <c r="L54" s="176"/>
      <c r="M54" s="177"/>
      <c r="N54" s="177"/>
      <c r="O54" s="178"/>
      <c r="P54" s="132" t="str">
        <f>IF(I54="","",VLOOKUP(I54,#REF!,25,FALSE))</f>
        <v/>
      </c>
      <c r="Q54" s="133" t="str">
        <f>IF(I54="","",VLOOKUP(I54,#REF!,20,FALSE))</f>
        <v/>
      </c>
    </row>
    <row r="55" spans="1:17" s="4" customFormat="1" ht="18" customHeight="1" x14ac:dyDescent="0.2">
      <c r="A55" s="42">
        <v>36</v>
      </c>
      <c r="B55" s="184" t="str">
        <f>IF(I55="","",VLOOKUP(I55,#REF!,19,FALSE))</f>
        <v/>
      </c>
      <c r="C55" s="185"/>
      <c r="D55" s="43" t="str">
        <f>IF(I55="","",VLOOKUP(I55,#REF!,13,FALSE))</f>
        <v/>
      </c>
      <c r="E55" s="42" t="str">
        <f>IF(I55="","",VLOOKUP(I55,#REF!,29,FALSE))</f>
        <v/>
      </c>
      <c r="F55" s="176"/>
      <c r="G55" s="177"/>
      <c r="H55" s="178"/>
      <c r="I55" s="105"/>
      <c r="J55" s="44" t="str">
        <f>IF(I55="","",VLOOKUP(I55,#REF!,21,FALSE))</f>
        <v/>
      </c>
      <c r="K55" s="45" t="str">
        <f t="shared" si="0"/>
        <v/>
      </c>
      <c r="L55" s="176"/>
      <c r="M55" s="177"/>
      <c r="N55" s="177"/>
      <c r="O55" s="178"/>
      <c r="P55" s="132" t="str">
        <f>IF(I55="","",VLOOKUP(I55,#REF!,25,FALSE))</f>
        <v/>
      </c>
      <c r="Q55" s="133" t="str">
        <f>IF(I55="","",VLOOKUP(I55,#REF!,20,FALSE))</f>
        <v/>
      </c>
    </row>
    <row r="56" spans="1:17" s="4" customFormat="1" ht="18" customHeight="1" x14ac:dyDescent="0.2">
      <c r="A56" s="42">
        <v>37</v>
      </c>
      <c r="B56" s="184" t="str">
        <f>IF(I56="","",VLOOKUP(I56,#REF!,19,FALSE))</f>
        <v/>
      </c>
      <c r="C56" s="185"/>
      <c r="D56" s="43" t="str">
        <f>IF(I56="","",VLOOKUP(I56,#REF!,13,FALSE))</f>
        <v/>
      </c>
      <c r="E56" s="42" t="str">
        <f>IF(I56="","",VLOOKUP(I56,#REF!,29,FALSE))</f>
        <v/>
      </c>
      <c r="F56" s="176"/>
      <c r="G56" s="177"/>
      <c r="H56" s="178"/>
      <c r="I56" s="105"/>
      <c r="J56" s="44" t="str">
        <f>IF(I56="","",VLOOKUP(I56,#REF!,21,FALSE))</f>
        <v/>
      </c>
      <c r="K56" s="45" t="str">
        <f t="shared" si="0"/>
        <v/>
      </c>
      <c r="L56" s="176"/>
      <c r="M56" s="177"/>
      <c r="N56" s="177"/>
      <c r="O56" s="178"/>
      <c r="P56" s="132" t="str">
        <f>IF(I56="","",VLOOKUP(I56,#REF!,25,FALSE))</f>
        <v/>
      </c>
      <c r="Q56" s="133" t="str">
        <f>IF(I56="","",VLOOKUP(I56,#REF!,20,FALSE))</f>
        <v/>
      </c>
    </row>
    <row r="57" spans="1:17" s="4" customFormat="1" ht="18" customHeight="1" x14ac:dyDescent="0.2">
      <c r="A57" s="42">
        <v>38</v>
      </c>
      <c r="B57" s="184" t="str">
        <f>IF(I57="","",VLOOKUP(I57,#REF!,19,FALSE))</f>
        <v/>
      </c>
      <c r="C57" s="185"/>
      <c r="D57" s="43" t="str">
        <f>IF(I57="","",VLOOKUP(I57,#REF!,13,FALSE))</f>
        <v/>
      </c>
      <c r="E57" s="42" t="str">
        <f>IF(I57="","",VLOOKUP(I57,#REF!,29,FALSE))</f>
        <v/>
      </c>
      <c r="F57" s="176"/>
      <c r="G57" s="177"/>
      <c r="H57" s="178"/>
      <c r="I57" s="105"/>
      <c r="J57" s="44" t="str">
        <f>IF(I57="","",VLOOKUP(I57,#REF!,21,FALSE))</f>
        <v/>
      </c>
      <c r="K57" s="45" t="str">
        <f t="shared" si="0"/>
        <v/>
      </c>
      <c r="L57" s="176"/>
      <c r="M57" s="177"/>
      <c r="N57" s="177"/>
      <c r="O57" s="178"/>
      <c r="P57" s="132" t="str">
        <f>IF(I57="","",VLOOKUP(I57,#REF!,25,FALSE))</f>
        <v/>
      </c>
      <c r="Q57" s="133" t="str">
        <f>IF(I57="","",VLOOKUP(I57,#REF!,20,FALSE))</f>
        <v/>
      </c>
    </row>
    <row r="58" spans="1:17" s="4" customFormat="1" ht="18" customHeight="1" x14ac:dyDescent="0.2">
      <c r="A58" s="42">
        <v>39</v>
      </c>
      <c r="B58" s="184" t="str">
        <f>IF(I58="","",VLOOKUP(I58,#REF!,19,FALSE))</f>
        <v/>
      </c>
      <c r="C58" s="185"/>
      <c r="D58" s="43" t="str">
        <f>IF(I58="","",VLOOKUP(I58,#REF!,13,FALSE))</f>
        <v/>
      </c>
      <c r="E58" s="42" t="str">
        <f>IF(I58="","",VLOOKUP(I58,#REF!,29,FALSE))</f>
        <v/>
      </c>
      <c r="F58" s="176"/>
      <c r="G58" s="177"/>
      <c r="H58" s="178"/>
      <c r="I58" s="105"/>
      <c r="J58" s="44" t="str">
        <f>IF(I58="","",VLOOKUP(I58,#REF!,21,FALSE))</f>
        <v/>
      </c>
      <c r="K58" s="45" t="str">
        <f t="shared" si="0"/>
        <v/>
      </c>
      <c r="L58" s="176"/>
      <c r="M58" s="177"/>
      <c r="N58" s="177"/>
      <c r="O58" s="178"/>
      <c r="P58" s="132" t="str">
        <f>IF(I58="","",VLOOKUP(I58,#REF!,25,FALSE))</f>
        <v/>
      </c>
      <c r="Q58" s="133" t="str">
        <f>IF(I58="","",VLOOKUP(I58,#REF!,20,FALSE))</f>
        <v/>
      </c>
    </row>
    <row r="59" spans="1:17" s="4" customFormat="1" ht="18" customHeight="1" x14ac:dyDescent="0.2">
      <c r="A59" s="42">
        <v>40</v>
      </c>
      <c r="B59" s="184" t="str">
        <f>IF(I59="","",VLOOKUP(I59,#REF!,19,FALSE))</f>
        <v/>
      </c>
      <c r="C59" s="185"/>
      <c r="D59" s="43" t="str">
        <f>IF(I59="","",VLOOKUP(I59,#REF!,13,FALSE))</f>
        <v/>
      </c>
      <c r="E59" s="42" t="str">
        <f>IF(I59="","",VLOOKUP(I59,#REF!,29,FALSE))</f>
        <v/>
      </c>
      <c r="F59" s="176"/>
      <c r="G59" s="177"/>
      <c r="H59" s="178"/>
      <c r="I59" s="105"/>
      <c r="J59" s="44" t="str">
        <f>IF(I59="","",VLOOKUP(I59,#REF!,21,FALSE))</f>
        <v/>
      </c>
      <c r="K59" s="45" t="str">
        <f t="shared" si="0"/>
        <v/>
      </c>
      <c r="L59" s="176"/>
      <c r="M59" s="177"/>
      <c r="N59" s="177"/>
      <c r="O59" s="178"/>
      <c r="P59" s="132" t="str">
        <f>IF(I59="","",VLOOKUP(I59,#REF!,25,FALSE))</f>
        <v/>
      </c>
      <c r="Q59" s="133" t="str">
        <f>IF(I59="","",VLOOKUP(I59,#REF!,20,FALSE))</f>
        <v/>
      </c>
    </row>
    <row r="60" spans="1:17" s="4" customFormat="1" ht="18" customHeight="1" x14ac:dyDescent="0.2">
      <c r="A60" s="42">
        <v>41</v>
      </c>
      <c r="B60" s="184" t="str">
        <f>IF(I60="","",VLOOKUP(I60,#REF!,19,FALSE))</f>
        <v/>
      </c>
      <c r="C60" s="185"/>
      <c r="D60" s="43" t="str">
        <f>IF(I60="","",VLOOKUP(I60,#REF!,13,FALSE))</f>
        <v/>
      </c>
      <c r="E60" s="42" t="str">
        <f>IF(I60="","",VLOOKUP(I60,#REF!,29,FALSE))</f>
        <v/>
      </c>
      <c r="F60" s="176"/>
      <c r="G60" s="177"/>
      <c r="H60" s="178"/>
      <c r="I60" s="105"/>
      <c r="J60" s="44" t="str">
        <f>IF(I60="","",VLOOKUP(I60,#REF!,21,FALSE))</f>
        <v/>
      </c>
      <c r="K60" s="45" t="str">
        <f t="shared" si="0"/>
        <v/>
      </c>
      <c r="L60" s="176"/>
      <c r="M60" s="177"/>
      <c r="N60" s="177"/>
      <c r="O60" s="178"/>
      <c r="P60" s="132" t="str">
        <f>IF(I60="","",VLOOKUP(I60,#REF!,25,FALSE))</f>
        <v/>
      </c>
      <c r="Q60" s="133" t="str">
        <f>IF(I60="","",VLOOKUP(I60,#REF!,20,FALSE))</f>
        <v/>
      </c>
    </row>
    <row r="61" spans="1:17" s="4" customFormat="1" ht="18" customHeight="1" x14ac:dyDescent="0.2">
      <c r="A61" s="42">
        <v>42</v>
      </c>
      <c r="B61" s="184" t="str">
        <f>IF(I61="","",VLOOKUP(I61,#REF!,19,FALSE))</f>
        <v/>
      </c>
      <c r="C61" s="185"/>
      <c r="D61" s="43" t="str">
        <f>IF(I61="","",VLOOKUP(I61,#REF!,13,FALSE))</f>
        <v/>
      </c>
      <c r="E61" s="42" t="str">
        <f>IF(I61="","",VLOOKUP(I61,#REF!,29,FALSE))</f>
        <v/>
      </c>
      <c r="F61" s="176"/>
      <c r="G61" s="177"/>
      <c r="H61" s="178"/>
      <c r="I61" s="105"/>
      <c r="J61" s="44" t="str">
        <f>IF(I61="","",VLOOKUP(I61,#REF!,21,FALSE))</f>
        <v/>
      </c>
      <c r="K61" s="45" t="str">
        <f t="shared" si="0"/>
        <v/>
      </c>
      <c r="L61" s="176"/>
      <c r="M61" s="177"/>
      <c r="N61" s="177"/>
      <c r="O61" s="178"/>
      <c r="P61" s="132" t="str">
        <f>IF(I61="","",VLOOKUP(I61,#REF!,25,FALSE))</f>
        <v/>
      </c>
      <c r="Q61" s="133" t="str">
        <f>IF(I61="","",VLOOKUP(I61,#REF!,20,FALSE))</f>
        <v/>
      </c>
    </row>
    <row r="62" spans="1:17" s="4" customFormat="1" ht="18" customHeight="1" x14ac:dyDescent="0.2">
      <c r="A62" s="42">
        <v>43</v>
      </c>
      <c r="B62" s="184" t="str">
        <f>IF(I62="","",VLOOKUP(I62,#REF!,19,FALSE))</f>
        <v/>
      </c>
      <c r="C62" s="185"/>
      <c r="D62" s="43" t="str">
        <f>IF(I62="","",VLOOKUP(I62,#REF!,13,FALSE))</f>
        <v/>
      </c>
      <c r="E62" s="42" t="str">
        <f>IF(I62="","",VLOOKUP(I62,#REF!,29,FALSE))</f>
        <v/>
      </c>
      <c r="F62" s="176"/>
      <c r="G62" s="177"/>
      <c r="H62" s="178"/>
      <c r="I62" s="105"/>
      <c r="J62" s="44" t="str">
        <f>IF(I62="","",VLOOKUP(I62,#REF!,21,FALSE))</f>
        <v/>
      </c>
      <c r="K62" s="45" t="str">
        <f t="shared" si="0"/>
        <v/>
      </c>
      <c r="L62" s="176"/>
      <c r="M62" s="177"/>
      <c r="N62" s="177"/>
      <c r="O62" s="178"/>
      <c r="P62" s="132" t="str">
        <f>IF(I62="","",VLOOKUP(I62,#REF!,25,FALSE))</f>
        <v/>
      </c>
      <c r="Q62" s="133" t="str">
        <f>IF(I62="","",VLOOKUP(I62,#REF!,20,FALSE))</f>
        <v/>
      </c>
    </row>
    <row r="63" spans="1:17" s="4" customFormat="1" ht="18" customHeight="1" x14ac:dyDescent="0.2">
      <c r="A63" s="42">
        <v>44</v>
      </c>
      <c r="B63" s="184" t="str">
        <f>IF(I63="","",VLOOKUP(I63,#REF!,19,FALSE))</f>
        <v/>
      </c>
      <c r="C63" s="185"/>
      <c r="D63" s="43" t="str">
        <f>IF(I63="","",VLOOKUP(I63,#REF!,13,FALSE))</f>
        <v/>
      </c>
      <c r="E63" s="42" t="str">
        <f>IF(I63="","",VLOOKUP(I63,#REF!,29,FALSE))</f>
        <v/>
      </c>
      <c r="F63" s="176"/>
      <c r="G63" s="177"/>
      <c r="H63" s="178"/>
      <c r="I63" s="105"/>
      <c r="J63" s="44" t="str">
        <f>IF(I63="","",VLOOKUP(I63,#REF!,21,FALSE))</f>
        <v/>
      </c>
      <c r="K63" s="45" t="str">
        <f t="shared" si="0"/>
        <v/>
      </c>
      <c r="L63" s="176"/>
      <c r="M63" s="177"/>
      <c r="N63" s="177"/>
      <c r="O63" s="178"/>
      <c r="P63" s="132" t="str">
        <f>IF(I63="","",VLOOKUP(I63,#REF!,25,FALSE))</f>
        <v/>
      </c>
      <c r="Q63" s="133" t="str">
        <f>IF(I63="","",VLOOKUP(I63,#REF!,20,FALSE))</f>
        <v/>
      </c>
    </row>
    <row r="64" spans="1:17" s="4" customFormat="1" ht="18" customHeight="1" x14ac:dyDescent="0.2">
      <c r="A64" s="42">
        <v>45</v>
      </c>
      <c r="B64" s="184" t="str">
        <f>IF(I64="","",VLOOKUP(I64,#REF!,19,FALSE))</f>
        <v/>
      </c>
      <c r="C64" s="185"/>
      <c r="D64" s="43" t="str">
        <f>IF(I64="","",VLOOKUP(I64,#REF!,13,FALSE))</f>
        <v/>
      </c>
      <c r="E64" s="42" t="str">
        <f>IF(I64="","",VLOOKUP(I64,#REF!,29,FALSE))</f>
        <v/>
      </c>
      <c r="F64" s="176"/>
      <c r="G64" s="177"/>
      <c r="H64" s="178"/>
      <c r="I64" s="105"/>
      <c r="J64" s="44" t="str">
        <f>IF(I64="","",VLOOKUP(I64,#REF!,21,FALSE))</f>
        <v/>
      </c>
      <c r="K64" s="45" t="str">
        <f t="shared" si="0"/>
        <v/>
      </c>
      <c r="L64" s="176"/>
      <c r="M64" s="177"/>
      <c r="N64" s="177"/>
      <c r="O64" s="178"/>
      <c r="P64" s="132" t="str">
        <f>IF(I64="","",VLOOKUP(I64,#REF!,25,FALSE))</f>
        <v/>
      </c>
      <c r="Q64" s="133" t="str">
        <f>IF(I64="","",VLOOKUP(I64,#REF!,20,FALSE))</f>
        <v/>
      </c>
    </row>
    <row r="65" spans="1:17" s="4" customFormat="1" ht="18" customHeight="1" x14ac:dyDescent="0.2">
      <c r="A65" s="42">
        <v>46</v>
      </c>
      <c r="B65" s="184" t="str">
        <f>IF(I65="","",VLOOKUP(I65,#REF!,19,FALSE))</f>
        <v/>
      </c>
      <c r="C65" s="185"/>
      <c r="D65" s="43" t="str">
        <f>IF(I65="","",VLOOKUP(I65,#REF!,13,FALSE))</f>
        <v/>
      </c>
      <c r="E65" s="42" t="str">
        <f>IF(I65="","",VLOOKUP(I65,#REF!,29,FALSE))</f>
        <v/>
      </c>
      <c r="F65" s="176"/>
      <c r="G65" s="177"/>
      <c r="H65" s="178"/>
      <c r="I65" s="105"/>
      <c r="J65" s="44" t="str">
        <f>IF(I65="","",VLOOKUP(I65,#REF!,21,FALSE))</f>
        <v/>
      </c>
      <c r="K65" s="45" t="str">
        <f t="shared" si="0"/>
        <v/>
      </c>
      <c r="L65" s="176"/>
      <c r="M65" s="177"/>
      <c r="N65" s="177"/>
      <c r="O65" s="178"/>
      <c r="P65" s="132" t="str">
        <f>IF(I65="","",VLOOKUP(I65,#REF!,25,FALSE))</f>
        <v/>
      </c>
      <c r="Q65" s="133" t="str">
        <f>IF(I65="","",VLOOKUP(I65,#REF!,20,FALSE))</f>
        <v/>
      </c>
    </row>
    <row r="66" spans="1:17" s="4" customFormat="1" ht="18" customHeight="1" x14ac:dyDescent="0.2">
      <c r="A66" s="42">
        <v>47</v>
      </c>
      <c r="B66" s="184" t="str">
        <f>IF(I66="","",VLOOKUP(I66,#REF!,19,FALSE))</f>
        <v/>
      </c>
      <c r="C66" s="185"/>
      <c r="D66" s="43" t="str">
        <f>IF(I66="","",VLOOKUP(I66,#REF!,13,FALSE))</f>
        <v/>
      </c>
      <c r="E66" s="42" t="str">
        <f>IF(I66="","",VLOOKUP(I66,#REF!,29,FALSE))</f>
        <v/>
      </c>
      <c r="F66" s="176"/>
      <c r="G66" s="177"/>
      <c r="H66" s="178"/>
      <c r="I66" s="105"/>
      <c r="J66" s="44" t="str">
        <f>IF(I66="","",VLOOKUP(I66,#REF!,21,FALSE))</f>
        <v/>
      </c>
      <c r="K66" s="45" t="str">
        <f t="shared" si="0"/>
        <v/>
      </c>
      <c r="L66" s="176"/>
      <c r="M66" s="177"/>
      <c r="N66" s="177"/>
      <c r="O66" s="178"/>
      <c r="P66" s="132" t="str">
        <f>IF(I66="","",VLOOKUP(I66,#REF!,25,FALSE))</f>
        <v/>
      </c>
      <c r="Q66" s="133" t="str">
        <f>IF(I66="","",VLOOKUP(I66,#REF!,20,FALSE))</f>
        <v/>
      </c>
    </row>
    <row r="67" spans="1:17" s="4" customFormat="1" ht="18" customHeight="1" x14ac:dyDescent="0.2">
      <c r="A67" s="42">
        <v>48</v>
      </c>
      <c r="B67" s="184" t="str">
        <f>IF(I67="","",VLOOKUP(I67,#REF!,19,FALSE))</f>
        <v/>
      </c>
      <c r="C67" s="185"/>
      <c r="D67" s="43" t="str">
        <f>IF(I67="","",VLOOKUP(I67,#REF!,13,FALSE))</f>
        <v/>
      </c>
      <c r="E67" s="42" t="str">
        <f>IF(I67="","",VLOOKUP(I67,#REF!,29,FALSE))</f>
        <v/>
      </c>
      <c r="F67" s="176"/>
      <c r="G67" s="177"/>
      <c r="H67" s="178"/>
      <c r="I67" s="105"/>
      <c r="J67" s="44" t="str">
        <f>IF(I67="","",VLOOKUP(I67,#REF!,21,FALSE))</f>
        <v/>
      </c>
      <c r="K67" s="45" t="str">
        <f t="shared" si="0"/>
        <v/>
      </c>
      <c r="L67" s="176"/>
      <c r="M67" s="177"/>
      <c r="N67" s="177"/>
      <c r="O67" s="178"/>
      <c r="P67" s="132" t="str">
        <f>IF(I67="","",VLOOKUP(I67,#REF!,25,FALSE))</f>
        <v/>
      </c>
      <c r="Q67" s="133" t="str">
        <f>IF(I67="","",VLOOKUP(I67,#REF!,20,FALSE))</f>
        <v/>
      </c>
    </row>
    <row r="68" spans="1:17" s="4" customFormat="1" ht="18" customHeight="1" x14ac:dyDescent="0.2">
      <c r="A68" s="42">
        <v>49</v>
      </c>
      <c r="B68" s="184" t="str">
        <f>IF(I68="","",VLOOKUP(I68,#REF!,19,FALSE))</f>
        <v/>
      </c>
      <c r="C68" s="185"/>
      <c r="D68" s="43" t="str">
        <f>IF(I68="","",VLOOKUP(I68,#REF!,13,FALSE))</f>
        <v/>
      </c>
      <c r="E68" s="42" t="str">
        <f>IF(I68="","",VLOOKUP(I68,#REF!,29,FALSE))</f>
        <v/>
      </c>
      <c r="F68" s="176"/>
      <c r="G68" s="177"/>
      <c r="H68" s="178"/>
      <c r="I68" s="105"/>
      <c r="J68" s="44" t="str">
        <f>IF(I68="","",VLOOKUP(I68,#REF!,21,FALSE))</f>
        <v/>
      </c>
      <c r="K68" s="45" t="str">
        <f t="shared" si="0"/>
        <v/>
      </c>
      <c r="L68" s="176"/>
      <c r="M68" s="177"/>
      <c r="N68" s="177"/>
      <c r="O68" s="178"/>
      <c r="P68" s="132" t="str">
        <f>IF(I68="","",VLOOKUP(I68,#REF!,25,FALSE))</f>
        <v/>
      </c>
      <c r="Q68" s="133" t="str">
        <f>IF(I68="","",VLOOKUP(I68,#REF!,20,FALSE))</f>
        <v/>
      </c>
    </row>
    <row r="69" spans="1:17" s="4" customFormat="1" ht="18" customHeight="1" x14ac:dyDescent="0.2">
      <c r="A69" s="42">
        <v>50</v>
      </c>
      <c r="B69" s="184" t="str">
        <f>IF(I69="","",VLOOKUP(I69,#REF!,19,FALSE))</f>
        <v/>
      </c>
      <c r="C69" s="185"/>
      <c r="D69" s="43" t="str">
        <f>IF(I69="","",VLOOKUP(I69,#REF!,13,FALSE))</f>
        <v/>
      </c>
      <c r="E69" s="42" t="str">
        <f>IF(I69="","",VLOOKUP(I69,#REF!,29,FALSE))</f>
        <v/>
      </c>
      <c r="F69" s="176"/>
      <c r="G69" s="177"/>
      <c r="H69" s="178"/>
      <c r="I69" s="105"/>
      <c r="J69" s="44" t="str">
        <f>IF(I69="","",VLOOKUP(I69,#REF!,21,FALSE))</f>
        <v/>
      </c>
      <c r="K69" s="45" t="str">
        <f t="shared" si="0"/>
        <v/>
      </c>
      <c r="L69" s="176"/>
      <c r="M69" s="177"/>
      <c r="N69" s="177"/>
      <c r="O69" s="178"/>
      <c r="P69" s="132" t="str">
        <f>IF(I69="","",VLOOKUP(I69,#REF!,25,FALSE))</f>
        <v/>
      </c>
      <c r="Q69" s="133" t="str">
        <f>IF(I69="","",VLOOKUP(I69,#REF!,20,FALSE))</f>
        <v/>
      </c>
    </row>
    <row r="70" spans="1:17" s="4" customFormat="1" ht="18" customHeight="1" x14ac:dyDescent="0.2">
      <c r="A70" s="42">
        <v>51</v>
      </c>
      <c r="B70" s="184" t="str">
        <f>IF(I70="","",VLOOKUP(I70,#REF!,19,FALSE))</f>
        <v/>
      </c>
      <c r="C70" s="185"/>
      <c r="D70" s="43" t="str">
        <f>IF(I70="","",VLOOKUP(I70,#REF!,13,FALSE))</f>
        <v/>
      </c>
      <c r="E70" s="42" t="str">
        <f>IF(I70="","",VLOOKUP(I70,#REF!,29,FALSE))</f>
        <v/>
      </c>
      <c r="F70" s="176"/>
      <c r="G70" s="177"/>
      <c r="H70" s="178"/>
      <c r="I70" s="105"/>
      <c r="J70" s="44" t="str">
        <f>IF(I70="","",VLOOKUP(I70,#REF!,21,FALSE))</f>
        <v/>
      </c>
      <c r="K70" s="45" t="str">
        <f t="shared" si="0"/>
        <v/>
      </c>
      <c r="L70" s="176"/>
      <c r="M70" s="177"/>
      <c r="N70" s="177"/>
      <c r="O70" s="178"/>
      <c r="P70" s="132" t="str">
        <f>IF(I70="","",VLOOKUP(I70,#REF!,25,FALSE))</f>
        <v/>
      </c>
      <c r="Q70" s="133" t="str">
        <f>IF(I70="","",VLOOKUP(I70,#REF!,20,FALSE))</f>
        <v/>
      </c>
    </row>
    <row r="71" spans="1:17" s="4" customFormat="1" ht="18" customHeight="1" x14ac:dyDescent="0.2">
      <c r="A71" s="42">
        <v>52</v>
      </c>
      <c r="B71" s="184" t="str">
        <f>IF(I71="","",VLOOKUP(I71,#REF!,19,FALSE))</f>
        <v/>
      </c>
      <c r="C71" s="185"/>
      <c r="D71" s="43" t="str">
        <f>IF(I71="","",VLOOKUP(I71,#REF!,13,FALSE))</f>
        <v/>
      </c>
      <c r="E71" s="42" t="str">
        <f>IF(I71="","",VLOOKUP(I71,#REF!,29,FALSE))</f>
        <v/>
      </c>
      <c r="F71" s="176"/>
      <c r="G71" s="177"/>
      <c r="H71" s="178"/>
      <c r="I71" s="105"/>
      <c r="J71" s="44" t="str">
        <f>IF(I71="","",VLOOKUP(I71,#REF!,21,FALSE))</f>
        <v/>
      </c>
      <c r="K71" s="45" t="str">
        <f t="shared" si="0"/>
        <v/>
      </c>
      <c r="L71" s="176"/>
      <c r="M71" s="177"/>
      <c r="N71" s="177"/>
      <c r="O71" s="178"/>
      <c r="P71" s="132" t="str">
        <f>IF(I71="","",VLOOKUP(I71,#REF!,25,FALSE))</f>
        <v/>
      </c>
      <c r="Q71" s="133" t="str">
        <f>IF(I71="","",VLOOKUP(I71,#REF!,20,FALSE))</f>
        <v/>
      </c>
    </row>
    <row r="72" spans="1:17" s="4" customFormat="1" ht="18" customHeight="1" x14ac:dyDescent="0.2">
      <c r="A72" s="42">
        <v>53</v>
      </c>
      <c r="B72" s="184" t="str">
        <f>IF(I72="","",VLOOKUP(I72,#REF!,19,FALSE))</f>
        <v/>
      </c>
      <c r="C72" s="185"/>
      <c r="D72" s="43" t="str">
        <f>IF(I72="","",VLOOKUP(I72,#REF!,13,FALSE))</f>
        <v/>
      </c>
      <c r="E72" s="42" t="str">
        <f>IF(I72="","",VLOOKUP(I72,#REF!,29,FALSE))</f>
        <v/>
      </c>
      <c r="F72" s="176"/>
      <c r="G72" s="177"/>
      <c r="H72" s="178"/>
      <c r="I72" s="105"/>
      <c r="J72" s="44" t="str">
        <f>IF(I72="","",VLOOKUP(I72,#REF!,21,FALSE))</f>
        <v/>
      </c>
      <c r="K72" s="45" t="str">
        <f t="shared" si="0"/>
        <v/>
      </c>
      <c r="L72" s="176"/>
      <c r="M72" s="177"/>
      <c r="N72" s="177"/>
      <c r="O72" s="178"/>
      <c r="P72" s="132" t="str">
        <f>IF(I72="","",VLOOKUP(I72,#REF!,25,FALSE))</f>
        <v/>
      </c>
      <c r="Q72" s="133" t="str">
        <f>IF(I72="","",VLOOKUP(I72,#REF!,20,FALSE))</f>
        <v/>
      </c>
    </row>
    <row r="73" spans="1:17" s="4" customFormat="1" ht="18" customHeight="1" x14ac:dyDescent="0.2">
      <c r="A73" s="42">
        <v>54</v>
      </c>
      <c r="B73" s="184" t="str">
        <f>IF(I73="","",VLOOKUP(I73,#REF!,19,FALSE))</f>
        <v/>
      </c>
      <c r="C73" s="185"/>
      <c r="D73" s="43" t="str">
        <f>IF(I73="","",VLOOKUP(I73,#REF!,13,FALSE))</f>
        <v/>
      </c>
      <c r="E73" s="42" t="str">
        <f>IF(I73="","",VLOOKUP(I73,#REF!,29,FALSE))</f>
        <v/>
      </c>
      <c r="F73" s="176"/>
      <c r="G73" s="177"/>
      <c r="H73" s="178"/>
      <c r="I73" s="105"/>
      <c r="J73" s="44" t="str">
        <f>IF(I73="","",VLOOKUP(I73,#REF!,21,FALSE))</f>
        <v/>
      </c>
      <c r="K73" s="45" t="str">
        <f t="shared" si="0"/>
        <v/>
      </c>
      <c r="L73" s="176"/>
      <c r="M73" s="177"/>
      <c r="N73" s="177"/>
      <c r="O73" s="178"/>
      <c r="P73" s="132" t="str">
        <f>IF(I73="","",VLOOKUP(I73,#REF!,25,FALSE))</f>
        <v/>
      </c>
      <c r="Q73" s="133" t="str">
        <f>IF(I73="","",VLOOKUP(I73,#REF!,20,FALSE))</f>
        <v/>
      </c>
    </row>
    <row r="74" spans="1:17" s="4" customFormat="1" ht="18" customHeight="1" x14ac:dyDescent="0.2">
      <c r="A74" s="42">
        <v>55</v>
      </c>
      <c r="B74" s="184" t="str">
        <f>IF(I74="","",VLOOKUP(I74,#REF!,19,FALSE))</f>
        <v/>
      </c>
      <c r="C74" s="185"/>
      <c r="D74" s="43" t="str">
        <f>IF(I74="","",VLOOKUP(I74,#REF!,13,FALSE))</f>
        <v/>
      </c>
      <c r="E74" s="42" t="str">
        <f>IF(I74="","",VLOOKUP(I74,#REF!,29,FALSE))</f>
        <v/>
      </c>
      <c r="F74" s="176"/>
      <c r="G74" s="177"/>
      <c r="H74" s="178"/>
      <c r="I74" s="105"/>
      <c r="J74" s="44" t="str">
        <f>IF(I74="","",VLOOKUP(I74,#REF!,21,FALSE))</f>
        <v/>
      </c>
      <c r="K74" s="45" t="str">
        <f t="shared" si="0"/>
        <v/>
      </c>
      <c r="L74" s="176"/>
      <c r="M74" s="177"/>
      <c r="N74" s="177"/>
      <c r="O74" s="178"/>
      <c r="P74" s="132" t="str">
        <f>IF(I74="","",VLOOKUP(I74,#REF!,25,FALSE))</f>
        <v/>
      </c>
      <c r="Q74" s="133" t="str">
        <f>IF(I74="","",VLOOKUP(I74,#REF!,20,FALSE))</f>
        <v/>
      </c>
    </row>
    <row r="75" spans="1:17" s="4" customFormat="1" ht="18" customHeight="1" x14ac:dyDescent="0.2">
      <c r="A75" s="42">
        <v>56</v>
      </c>
      <c r="B75" s="184" t="str">
        <f>IF(I75="","",VLOOKUP(I75,#REF!,19,FALSE))</f>
        <v/>
      </c>
      <c r="C75" s="185"/>
      <c r="D75" s="43" t="str">
        <f>IF(I75="","",VLOOKUP(I75,#REF!,13,FALSE))</f>
        <v/>
      </c>
      <c r="E75" s="42" t="str">
        <f>IF(I75="","",VLOOKUP(I75,#REF!,29,FALSE))</f>
        <v/>
      </c>
      <c r="F75" s="176"/>
      <c r="G75" s="177"/>
      <c r="H75" s="178"/>
      <c r="I75" s="105"/>
      <c r="J75" s="44" t="str">
        <f>IF(I75="","",VLOOKUP(I75,#REF!,21,FALSE))</f>
        <v/>
      </c>
      <c r="K75" s="45" t="str">
        <f t="shared" si="0"/>
        <v/>
      </c>
      <c r="L75" s="176"/>
      <c r="M75" s="177"/>
      <c r="N75" s="177"/>
      <c r="O75" s="178"/>
      <c r="P75" s="132" t="str">
        <f>IF(I75="","",VLOOKUP(I75,#REF!,25,FALSE))</f>
        <v/>
      </c>
      <c r="Q75" s="133" t="str">
        <f>IF(I75="","",VLOOKUP(I75,#REF!,20,FALSE))</f>
        <v/>
      </c>
    </row>
    <row r="76" spans="1:17" s="4" customFormat="1" ht="19.5" customHeight="1" x14ac:dyDescent="0.2">
      <c r="A76" s="42">
        <v>57</v>
      </c>
      <c r="B76" s="184" t="str">
        <f>IF(I76="","",VLOOKUP(I76,#REF!,19,FALSE))</f>
        <v/>
      </c>
      <c r="C76" s="185"/>
      <c r="D76" s="43" t="str">
        <f>IF(I76="","",VLOOKUP(I76,#REF!,13,FALSE))</f>
        <v/>
      </c>
      <c r="E76" s="42" t="str">
        <f>IF(I76="","",VLOOKUP(I76,#REF!,29,FALSE))</f>
        <v/>
      </c>
      <c r="F76" s="176"/>
      <c r="G76" s="177"/>
      <c r="H76" s="178"/>
      <c r="I76" s="105"/>
      <c r="J76" s="44" t="str">
        <f>IF(I76="","",VLOOKUP(I76,#REF!,21,FALSE))</f>
        <v/>
      </c>
      <c r="K76" s="45" t="str">
        <f t="shared" si="0"/>
        <v/>
      </c>
      <c r="L76" s="176"/>
      <c r="M76" s="177"/>
      <c r="N76" s="177"/>
      <c r="O76" s="178"/>
      <c r="P76" s="132" t="str">
        <f>IF(I76="","",VLOOKUP(I76,#REF!,25,FALSE))</f>
        <v/>
      </c>
      <c r="Q76" s="133" t="str">
        <f>IF(I76="","",VLOOKUP(I76,#REF!,20,FALSE))</f>
        <v/>
      </c>
    </row>
    <row r="77" spans="1:17" s="4" customFormat="1" ht="18" customHeight="1" x14ac:dyDescent="0.2">
      <c r="A77" s="42">
        <v>58</v>
      </c>
      <c r="B77" s="184" t="str">
        <f>IF(I77="","",VLOOKUP(I77,#REF!,19,FALSE))</f>
        <v/>
      </c>
      <c r="C77" s="185"/>
      <c r="D77" s="43" t="str">
        <f>IF(I77="","",VLOOKUP(I77,#REF!,13,FALSE))</f>
        <v/>
      </c>
      <c r="E77" s="42" t="str">
        <f>IF(I77="","",VLOOKUP(I77,#REF!,29,FALSE))</f>
        <v/>
      </c>
      <c r="F77" s="176"/>
      <c r="G77" s="177"/>
      <c r="H77" s="178"/>
      <c r="I77" s="105"/>
      <c r="J77" s="44" t="str">
        <f>IF(I77="","",VLOOKUP(I77,#REF!,21,FALSE))</f>
        <v/>
      </c>
      <c r="K77" s="45" t="str">
        <f t="shared" si="0"/>
        <v/>
      </c>
      <c r="L77" s="176"/>
      <c r="M77" s="177"/>
      <c r="N77" s="177"/>
      <c r="O77" s="178"/>
      <c r="P77" s="132" t="str">
        <f>IF(I77="","",VLOOKUP(I77,#REF!,25,FALSE))</f>
        <v/>
      </c>
      <c r="Q77" s="133" t="str">
        <f>IF(I77="","",VLOOKUP(I77,#REF!,20,FALSE))</f>
        <v/>
      </c>
    </row>
    <row r="78" spans="1:17" s="4" customFormat="1" ht="18" customHeight="1" x14ac:dyDescent="0.2">
      <c r="A78" s="42">
        <v>59</v>
      </c>
      <c r="B78" s="184" t="str">
        <f>IF(I78="","",VLOOKUP(I78,#REF!,19,FALSE))</f>
        <v/>
      </c>
      <c r="C78" s="185"/>
      <c r="D78" s="43" t="str">
        <f>IF(I78="","",VLOOKUP(I78,#REF!,13,FALSE))</f>
        <v/>
      </c>
      <c r="E78" s="42" t="str">
        <f>IF(I78="","",VLOOKUP(I78,#REF!,29,FALSE))</f>
        <v/>
      </c>
      <c r="F78" s="176"/>
      <c r="G78" s="177"/>
      <c r="H78" s="178"/>
      <c r="I78" s="105"/>
      <c r="J78" s="44" t="str">
        <f>IF(I78="","",VLOOKUP(I78,#REF!,21,FALSE))</f>
        <v/>
      </c>
      <c r="K78" s="45" t="str">
        <f t="shared" si="0"/>
        <v/>
      </c>
      <c r="L78" s="176"/>
      <c r="M78" s="177"/>
      <c r="N78" s="177"/>
      <c r="O78" s="178"/>
      <c r="P78" s="132" t="str">
        <f>IF(I78="","",VLOOKUP(I78,#REF!,25,FALSE))</f>
        <v/>
      </c>
      <c r="Q78" s="133" t="str">
        <f>IF(I78="","",VLOOKUP(I78,#REF!,20,FALSE))</f>
        <v/>
      </c>
    </row>
    <row r="79" spans="1:17" s="4" customFormat="1" ht="18" customHeight="1" x14ac:dyDescent="0.2">
      <c r="A79" s="42">
        <v>60</v>
      </c>
      <c r="B79" s="184" t="str">
        <f>IF(I79="","",VLOOKUP(I79,#REF!,19,FALSE))</f>
        <v/>
      </c>
      <c r="C79" s="185"/>
      <c r="D79" s="43" t="str">
        <f>IF(I79="","",VLOOKUP(I79,#REF!,13,FALSE))</f>
        <v/>
      </c>
      <c r="E79" s="42" t="str">
        <f>IF(I79="","",VLOOKUP(I79,#REF!,29,FALSE))</f>
        <v/>
      </c>
      <c r="F79" s="176"/>
      <c r="G79" s="177"/>
      <c r="H79" s="178"/>
      <c r="I79" s="105"/>
      <c r="J79" s="44" t="str">
        <f>IF(I79="","",VLOOKUP(I79,#REF!,21,FALSE))</f>
        <v/>
      </c>
      <c r="K79" s="45" t="str">
        <f t="shared" si="0"/>
        <v/>
      </c>
      <c r="L79" s="176"/>
      <c r="M79" s="177"/>
      <c r="N79" s="177"/>
      <c r="O79" s="178"/>
      <c r="P79" s="132" t="str">
        <f>IF(I79="","",VLOOKUP(I79,#REF!,25,FALSE))</f>
        <v/>
      </c>
      <c r="Q79" s="133" t="str">
        <f>IF(I79="","",VLOOKUP(I79,#REF!,20,FALSE))</f>
        <v/>
      </c>
    </row>
    <row r="80" spans="1:17" s="4" customFormat="1" ht="18" customHeight="1" x14ac:dyDescent="0.2">
      <c r="A80" s="42">
        <v>61</v>
      </c>
      <c r="B80" s="184" t="str">
        <f>IF(I80="","",VLOOKUP(I80,#REF!,19,FALSE))</f>
        <v/>
      </c>
      <c r="C80" s="185"/>
      <c r="D80" s="43" t="str">
        <f>IF(I80="","",VLOOKUP(I80,#REF!,13,FALSE))</f>
        <v/>
      </c>
      <c r="E80" s="42" t="str">
        <f>IF(I80="","",VLOOKUP(I80,#REF!,29,FALSE))</f>
        <v/>
      </c>
      <c r="F80" s="176"/>
      <c r="G80" s="177"/>
      <c r="H80" s="178"/>
      <c r="I80" s="105"/>
      <c r="J80" s="44" t="str">
        <f>IF(I80="","",VLOOKUP(I80,#REF!,21,FALSE))</f>
        <v/>
      </c>
      <c r="K80" s="45" t="str">
        <f t="shared" si="0"/>
        <v/>
      </c>
      <c r="L80" s="176"/>
      <c r="M80" s="177"/>
      <c r="N80" s="177"/>
      <c r="O80" s="178"/>
      <c r="P80" s="132" t="str">
        <f>IF(I80="","",VLOOKUP(I80,#REF!,25,FALSE))</f>
        <v/>
      </c>
      <c r="Q80" s="133" t="str">
        <f>IF(I80="","",VLOOKUP(I80,#REF!,20,FALSE))</f>
        <v/>
      </c>
    </row>
    <row r="81" spans="1:17" s="4" customFormat="1" ht="18" customHeight="1" x14ac:dyDescent="0.2">
      <c r="A81" s="42">
        <v>62</v>
      </c>
      <c r="B81" s="184" t="str">
        <f>IF(I81="","",VLOOKUP(I81,#REF!,19,FALSE))</f>
        <v/>
      </c>
      <c r="C81" s="185"/>
      <c r="D81" s="43" t="str">
        <f>IF(I81="","",VLOOKUP(I81,#REF!,13,FALSE))</f>
        <v/>
      </c>
      <c r="E81" s="42" t="str">
        <f>IF(I81="","",VLOOKUP(I81,#REF!,29,FALSE))</f>
        <v/>
      </c>
      <c r="F81" s="176"/>
      <c r="G81" s="177"/>
      <c r="H81" s="178"/>
      <c r="I81" s="105"/>
      <c r="J81" s="44" t="str">
        <f>IF(I81="","",VLOOKUP(I81,#REF!,21,FALSE))</f>
        <v/>
      </c>
      <c r="K81" s="45" t="str">
        <f t="shared" si="0"/>
        <v/>
      </c>
      <c r="L81" s="176"/>
      <c r="M81" s="177"/>
      <c r="N81" s="177"/>
      <c r="O81" s="178"/>
      <c r="P81" s="132" t="str">
        <f>IF(I81="","",VLOOKUP(I81,#REF!,25,FALSE))</f>
        <v/>
      </c>
      <c r="Q81" s="133" t="str">
        <f>IF(I81="","",VLOOKUP(I81,#REF!,20,FALSE))</f>
        <v/>
      </c>
    </row>
    <row r="82" spans="1:17" s="4" customFormat="1" ht="18" customHeight="1" x14ac:dyDescent="0.2">
      <c r="A82" s="42">
        <v>63</v>
      </c>
      <c r="B82" s="184" t="str">
        <f>IF(I82="","",VLOOKUP(I82,#REF!,19,FALSE))</f>
        <v/>
      </c>
      <c r="C82" s="185"/>
      <c r="D82" s="43" t="str">
        <f>IF(I82="","",VLOOKUP(I82,#REF!,13,FALSE))</f>
        <v/>
      </c>
      <c r="E82" s="42" t="str">
        <f>IF(I82="","",VLOOKUP(I82,#REF!,29,FALSE))</f>
        <v/>
      </c>
      <c r="F82" s="176"/>
      <c r="G82" s="177"/>
      <c r="H82" s="178"/>
      <c r="I82" s="105"/>
      <c r="J82" s="44" t="str">
        <f>IF(I82="","",VLOOKUP(I82,#REF!,21,FALSE))</f>
        <v/>
      </c>
      <c r="K82" s="45" t="str">
        <f t="shared" si="0"/>
        <v/>
      </c>
      <c r="L82" s="176"/>
      <c r="M82" s="177"/>
      <c r="N82" s="177"/>
      <c r="O82" s="178"/>
      <c r="P82" s="132" t="str">
        <f>IF(I82="","",VLOOKUP(I82,#REF!,25,FALSE))</f>
        <v/>
      </c>
      <c r="Q82" s="133" t="str">
        <f>IF(I82="","",VLOOKUP(I82,#REF!,20,FALSE))</f>
        <v/>
      </c>
    </row>
    <row r="83" spans="1:17" s="4" customFormat="1" ht="18" customHeight="1" x14ac:dyDescent="0.2">
      <c r="A83" s="42">
        <v>64</v>
      </c>
      <c r="B83" s="184" t="str">
        <f>IF(I83="","",VLOOKUP(I83,#REF!,19,FALSE))</f>
        <v/>
      </c>
      <c r="C83" s="185"/>
      <c r="D83" s="43" t="str">
        <f>IF(I83="","",VLOOKUP(I83,#REF!,13,FALSE))</f>
        <v/>
      </c>
      <c r="E83" s="42" t="str">
        <f>IF(I83="","",VLOOKUP(I83,#REF!,29,FALSE))</f>
        <v/>
      </c>
      <c r="F83" s="176"/>
      <c r="G83" s="177"/>
      <c r="H83" s="178"/>
      <c r="I83" s="105"/>
      <c r="J83" s="44" t="str">
        <f>IF(I83="","",VLOOKUP(I83,#REF!,21,FALSE))</f>
        <v/>
      </c>
      <c r="K83" s="45" t="str">
        <f t="shared" si="0"/>
        <v/>
      </c>
      <c r="L83" s="176"/>
      <c r="M83" s="177"/>
      <c r="N83" s="177"/>
      <c r="O83" s="178"/>
      <c r="P83" s="132" t="str">
        <f>IF(I83="","",VLOOKUP(I83,#REF!,25,FALSE))</f>
        <v/>
      </c>
      <c r="Q83" s="133" t="str">
        <f>IF(I83="","",VLOOKUP(I83,#REF!,20,FALSE))</f>
        <v/>
      </c>
    </row>
    <row r="84" spans="1:17" s="4" customFormat="1" ht="18" customHeight="1" x14ac:dyDescent="0.2">
      <c r="A84" s="42">
        <v>65</v>
      </c>
      <c r="B84" s="184" t="str">
        <f>IF(I84="","",VLOOKUP(I84,#REF!,19,FALSE))</f>
        <v/>
      </c>
      <c r="C84" s="185"/>
      <c r="D84" s="43" t="str">
        <f>IF(I84="","",VLOOKUP(I84,#REF!,13,FALSE))</f>
        <v/>
      </c>
      <c r="E84" s="42" t="str">
        <f>IF(I84="","",VLOOKUP(I84,#REF!,29,FALSE))</f>
        <v/>
      </c>
      <c r="F84" s="176"/>
      <c r="G84" s="177"/>
      <c r="H84" s="178"/>
      <c r="I84" s="105"/>
      <c r="J84" s="44" t="str">
        <f>IF(I84="","",VLOOKUP(I84,#REF!,21,FALSE))</f>
        <v/>
      </c>
      <c r="K84" s="45" t="str">
        <f t="shared" si="0"/>
        <v/>
      </c>
      <c r="L84" s="176"/>
      <c r="M84" s="177"/>
      <c r="N84" s="177"/>
      <c r="O84" s="178"/>
      <c r="P84" s="132" t="str">
        <f>IF(I84="","",VLOOKUP(I84,#REF!,25,FALSE))</f>
        <v/>
      </c>
      <c r="Q84" s="133" t="str">
        <f>IF(I84="","",VLOOKUP(I84,#REF!,20,FALSE))</f>
        <v/>
      </c>
    </row>
    <row r="85" spans="1:17" s="4" customFormat="1" ht="18" customHeight="1" x14ac:dyDescent="0.2">
      <c r="A85" s="42">
        <v>66</v>
      </c>
      <c r="B85" s="184" t="str">
        <f>IF(I85="","",VLOOKUP(I85,#REF!,19,FALSE))</f>
        <v/>
      </c>
      <c r="C85" s="185"/>
      <c r="D85" s="43" t="str">
        <f>IF(I85="","",VLOOKUP(I85,#REF!,13,FALSE))</f>
        <v/>
      </c>
      <c r="E85" s="42" t="str">
        <f>IF(I85="","",VLOOKUP(I85,#REF!,29,FALSE))</f>
        <v/>
      </c>
      <c r="F85" s="176"/>
      <c r="G85" s="177"/>
      <c r="H85" s="178"/>
      <c r="I85" s="105"/>
      <c r="J85" s="44" t="str">
        <f>IF(I85="","",VLOOKUP(I85,#REF!,21,FALSE))</f>
        <v/>
      </c>
      <c r="K85" s="45" t="str">
        <f t="shared" ref="K85:K148" si="1">IF(J85="","","Pedag.")</f>
        <v/>
      </c>
      <c r="L85" s="176"/>
      <c r="M85" s="177"/>
      <c r="N85" s="177"/>
      <c r="O85" s="178"/>
      <c r="P85" s="132" t="str">
        <f>IF(I85="","",VLOOKUP(I85,#REF!,25,FALSE))</f>
        <v/>
      </c>
      <c r="Q85" s="133" t="str">
        <f>IF(I85="","",VLOOKUP(I85,#REF!,20,FALSE))</f>
        <v/>
      </c>
    </row>
    <row r="86" spans="1:17" s="4" customFormat="1" ht="18" customHeight="1" x14ac:dyDescent="0.2">
      <c r="A86" s="42">
        <v>67</v>
      </c>
      <c r="B86" s="184" t="str">
        <f>IF(I86="","",VLOOKUP(I86,#REF!,19,FALSE))</f>
        <v/>
      </c>
      <c r="C86" s="185"/>
      <c r="D86" s="43" t="str">
        <f>IF(I86="","",VLOOKUP(I86,#REF!,13,FALSE))</f>
        <v/>
      </c>
      <c r="E86" s="42" t="str">
        <f>IF(I86="","",VLOOKUP(I86,#REF!,29,FALSE))</f>
        <v/>
      </c>
      <c r="F86" s="176"/>
      <c r="G86" s="177"/>
      <c r="H86" s="178"/>
      <c r="I86" s="105"/>
      <c r="J86" s="44" t="str">
        <f>IF(I86="","",VLOOKUP(I86,#REF!,21,FALSE))</f>
        <v/>
      </c>
      <c r="K86" s="45" t="str">
        <f t="shared" si="1"/>
        <v/>
      </c>
      <c r="L86" s="176"/>
      <c r="M86" s="177"/>
      <c r="N86" s="177"/>
      <c r="O86" s="178"/>
      <c r="P86" s="132" t="str">
        <f>IF(I86="","",VLOOKUP(I86,#REF!,25,FALSE))</f>
        <v/>
      </c>
      <c r="Q86" s="133" t="str">
        <f>IF(I86="","",VLOOKUP(I86,#REF!,20,FALSE))</f>
        <v/>
      </c>
    </row>
    <row r="87" spans="1:17" s="4" customFormat="1" ht="18" customHeight="1" x14ac:dyDescent="0.2">
      <c r="A87" s="42">
        <v>68</v>
      </c>
      <c r="B87" s="184" t="str">
        <f>IF(I87="","",VLOOKUP(I87,#REF!,19,FALSE))</f>
        <v/>
      </c>
      <c r="C87" s="185"/>
      <c r="D87" s="43" t="str">
        <f>IF(I87="","",VLOOKUP(I87,#REF!,13,FALSE))</f>
        <v/>
      </c>
      <c r="E87" s="42" t="str">
        <f>IF(I87="","",VLOOKUP(I87,#REF!,29,FALSE))</f>
        <v/>
      </c>
      <c r="F87" s="176"/>
      <c r="G87" s="177"/>
      <c r="H87" s="178"/>
      <c r="I87" s="105"/>
      <c r="J87" s="44" t="str">
        <f>IF(I87="","",VLOOKUP(I87,#REF!,21,FALSE))</f>
        <v/>
      </c>
      <c r="K87" s="45" t="str">
        <f t="shared" si="1"/>
        <v/>
      </c>
      <c r="L87" s="176"/>
      <c r="M87" s="177"/>
      <c r="N87" s="177"/>
      <c r="O87" s="178"/>
      <c r="P87" s="132" t="str">
        <f>IF(I87="","",VLOOKUP(I87,#REF!,25,FALSE))</f>
        <v/>
      </c>
      <c r="Q87" s="133" t="str">
        <f>IF(I87="","",VLOOKUP(I87,#REF!,20,FALSE))</f>
        <v/>
      </c>
    </row>
    <row r="88" spans="1:17" s="4" customFormat="1" ht="18" customHeight="1" x14ac:dyDescent="0.2">
      <c r="A88" s="42">
        <v>69</v>
      </c>
      <c r="B88" s="184" t="str">
        <f>IF(I88="","",VLOOKUP(I88,#REF!,19,FALSE))</f>
        <v/>
      </c>
      <c r="C88" s="185"/>
      <c r="D88" s="43" t="str">
        <f>IF(I88="","",VLOOKUP(I88,#REF!,13,FALSE))</f>
        <v/>
      </c>
      <c r="E88" s="42" t="str">
        <f>IF(I88="","",VLOOKUP(I88,#REF!,29,FALSE))</f>
        <v/>
      </c>
      <c r="F88" s="176"/>
      <c r="G88" s="177"/>
      <c r="H88" s="178"/>
      <c r="I88" s="105"/>
      <c r="J88" s="44" t="str">
        <f>IF(I88="","",VLOOKUP(I88,#REF!,21,FALSE))</f>
        <v/>
      </c>
      <c r="K88" s="45" t="str">
        <f t="shared" si="1"/>
        <v/>
      </c>
      <c r="L88" s="176"/>
      <c r="M88" s="177"/>
      <c r="N88" s="177"/>
      <c r="O88" s="178"/>
      <c r="P88" s="132" t="str">
        <f>IF(I88="","",VLOOKUP(I88,#REF!,25,FALSE))</f>
        <v/>
      </c>
      <c r="Q88" s="133" t="str">
        <f>IF(I88="","",VLOOKUP(I88,#REF!,20,FALSE))</f>
        <v/>
      </c>
    </row>
    <row r="89" spans="1:17" s="4" customFormat="1" ht="18" customHeight="1" x14ac:dyDescent="0.2">
      <c r="A89" s="42">
        <v>70</v>
      </c>
      <c r="B89" s="184" t="str">
        <f>IF(I89="","",VLOOKUP(I89,#REF!,19,FALSE))</f>
        <v/>
      </c>
      <c r="C89" s="185"/>
      <c r="D89" s="43" t="str">
        <f>IF(I89="","",VLOOKUP(I89,#REF!,13,FALSE))</f>
        <v/>
      </c>
      <c r="E89" s="42" t="str">
        <f>IF(I89="","",VLOOKUP(I89,#REF!,29,FALSE))</f>
        <v/>
      </c>
      <c r="F89" s="176"/>
      <c r="G89" s="177"/>
      <c r="H89" s="178"/>
      <c r="I89" s="105"/>
      <c r="J89" s="44" t="str">
        <f>IF(I89="","",VLOOKUP(I89,#REF!,21,FALSE))</f>
        <v/>
      </c>
      <c r="K89" s="45" t="str">
        <f t="shared" si="1"/>
        <v/>
      </c>
      <c r="L89" s="176"/>
      <c r="M89" s="177"/>
      <c r="N89" s="177"/>
      <c r="O89" s="178"/>
      <c r="P89" s="132" t="str">
        <f>IF(I89="","",VLOOKUP(I89,#REF!,25,FALSE))</f>
        <v/>
      </c>
      <c r="Q89" s="133" t="str">
        <f>IF(I89="","",VLOOKUP(I89,#REF!,20,FALSE))</f>
        <v/>
      </c>
    </row>
    <row r="90" spans="1:17" s="4" customFormat="1" ht="18" customHeight="1" x14ac:dyDescent="0.2">
      <c r="A90" s="42">
        <v>71</v>
      </c>
      <c r="B90" s="184" t="str">
        <f>IF(I90="","",VLOOKUP(I90,#REF!,19,FALSE))</f>
        <v/>
      </c>
      <c r="C90" s="185"/>
      <c r="D90" s="43" t="str">
        <f>IF(I90="","",VLOOKUP(I90,#REF!,13,FALSE))</f>
        <v/>
      </c>
      <c r="E90" s="42" t="str">
        <f>IF(I90="","",VLOOKUP(I90,#REF!,29,FALSE))</f>
        <v/>
      </c>
      <c r="F90" s="176"/>
      <c r="G90" s="177"/>
      <c r="H90" s="178"/>
      <c r="I90" s="105"/>
      <c r="J90" s="44" t="str">
        <f>IF(I90="","",VLOOKUP(I90,#REF!,21,FALSE))</f>
        <v/>
      </c>
      <c r="K90" s="45" t="str">
        <f t="shared" si="1"/>
        <v/>
      </c>
      <c r="L90" s="176"/>
      <c r="M90" s="177"/>
      <c r="N90" s="177"/>
      <c r="O90" s="178"/>
      <c r="P90" s="132" t="str">
        <f>IF(I90="","",VLOOKUP(I90,#REF!,25,FALSE))</f>
        <v/>
      </c>
      <c r="Q90" s="133" t="str">
        <f>IF(I90="","",VLOOKUP(I90,#REF!,20,FALSE))</f>
        <v/>
      </c>
    </row>
    <row r="91" spans="1:17" s="4" customFormat="1" ht="18" customHeight="1" x14ac:dyDescent="0.2">
      <c r="A91" s="42">
        <v>72</v>
      </c>
      <c r="B91" s="184" t="str">
        <f>IF(I91="","",VLOOKUP(I91,#REF!,19,FALSE))</f>
        <v/>
      </c>
      <c r="C91" s="185"/>
      <c r="D91" s="43" t="str">
        <f>IF(I91="","",VLOOKUP(I91,#REF!,13,FALSE))</f>
        <v/>
      </c>
      <c r="E91" s="42" t="str">
        <f>IF(I91="","",VLOOKUP(I91,#REF!,29,FALSE))</f>
        <v/>
      </c>
      <c r="F91" s="176"/>
      <c r="G91" s="177"/>
      <c r="H91" s="178"/>
      <c r="I91" s="105"/>
      <c r="J91" s="44" t="str">
        <f>IF(I91="","",VLOOKUP(I91,#REF!,21,FALSE))</f>
        <v/>
      </c>
      <c r="K91" s="45" t="str">
        <f t="shared" si="1"/>
        <v/>
      </c>
      <c r="L91" s="176"/>
      <c r="M91" s="177"/>
      <c r="N91" s="177"/>
      <c r="O91" s="178"/>
      <c r="P91" s="132" t="str">
        <f>IF(I91="","",VLOOKUP(I91,#REF!,25,FALSE))</f>
        <v/>
      </c>
      <c r="Q91" s="133" t="str">
        <f>IF(I91="","",VLOOKUP(I91,#REF!,20,FALSE))</f>
        <v/>
      </c>
    </row>
    <row r="92" spans="1:17" s="4" customFormat="1" ht="18" customHeight="1" x14ac:dyDescent="0.2">
      <c r="A92" s="42">
        <v>73</v>
      </c>
      <c r="B92" s="184" t="str">
        <f>IF(I92="","",VLOOKUP(I92,#REF!,19,FALSE))</f>
        <v/>
      </c>
      <c r="C92" s="185"/>
      <c r="D92" s="43" t="str">
        <f>IF(I92="","",VLOOKUP(I92,#REF!,13,FALSE))</f>
        <v/>
      </c>
      <c r="E92" s="42" t="str">
        <f>IF(I92="","",VLOOKUP(I92,#REF!,29,FALSE))</f>
        <v/>
      </c>
      <c r="F92" s="176"/>
      <c r="G92" s="177"/>
      <c r="H92" s="178"/>
      <c r="I92" s="105"/>
      <c r="J92" s="44" t="str">
        <f>IF(I92="","",VLOOKUP(I92,#REF!,21,FALSE))</f>
        <v/>
      </c>
      <c r="K92" s="45" t="str">
        <f t="shared" si="1"/>
        <v/>
      </c>
      <c r="L92" s="176"/>
      <c r="M92" s="177"/>
      <c r="N92" s="177"/>
      <c r="O92" s="178"/>
      <c r="P92" s="132" t="str">
        <f>IF(I92="","",VLOOKUP(I92,#REF!,25,FALSE))</f>
        <v/>
      </c>
      <c r="Q92" s="133" t="str">
        <f>IF(I92="","",VLOOKUP(I92,#REF!,20,FALSE))</f>
        <v/>
      </c>
    </row>
    <row r="93" spans="1:17" s="4" customFormat="1" ht="18" customHeight="1" x14ac:dyDescent="0.2">
      <c r="A93" s="42">
        <v>74</v>
      </c>
      <c r="B93" s="184" t="str">
        <f>IF(I93="","",VLOOKUP(I93,#REF!,19,FALSE))</f>
        <v/>
      </c>
      <c r="C93" s="185"/>
      <c r="D93" s="43" t="str">
        <f>IF(I93="","",VLOOKUP(I93,#REF!,13,FALSE))</f>
        <v/>
      </c>
      <c r="E93" s="42" t="str">
        <f>IF(I93="","",VLOOKUP(I93,#REF!,29,FALSE))</f>
        <v/>
      </c>
      <c r="F93" s="176"/>
      <c r="G93" s="177"/>
      <c r="H93" s="178"/>
      <c r="I93" s="105"/>
      <c r="J93" s="44" t="str">
        <f>IF(I93="","",VLOOKUP(I93,#REF!,21,FALSE))</f>
        <v/>
      </c>
      <c r="K93" s="45" t="str">
        <f t="shared" si="1"/>
        <v/>
      </c>
      <c r="L93" s="176"/>
      <c r="M93" s="177"/>
      <c r="N93" s="177"/>
      <c r="O93" s="178"/>
      <c r="P93" s="132" t="str">
        <f>IF(I93="","",VLOOKUP(I93,#REF!,25,FALSE))</f>
        <v/>
      </c>
      <c r="Q93" s="133" t="str">
        <f>IF(I93="","",VLOOKUP(I93,#REF!,20,FALSE))</f>
        <v/>
      </c>
    </row>
    <row r="94" spans="1:17" s="4" customFormat="1" ht="18" customHeight="1" x14ac:dyDescent="0.2">
      <c r="A94" s="42">
        <v>75</v>
      </c>
      <c r="B94" s="184" t="str">
        <f>IF(I94="","",VLOOKUP(I94,#REF!,19,FALSE))</f>
        <v/>
      </c>
      <c r="C94" s="185"/>
      <c r="D94" s="43" t="str">
        <f>IF(I94="","",VLOOKUP(I94,#REF!,13,FALSE))</f>
        <v/>
      </c>
      <c r="E94" s="42" t="str">
        <f>IF(I94="","",VLOOKUP(I94,#REF!,29,FALSE))</f>
        <v/>
      </c>
      <c r="F94" s="176"/>
      <c r="G94" s="177"/>
      <c r="H94" s="178"/>
      <c r="I94" s="105"/>
      <c r="J94" s="44" t="str">
        <f>IF(I94="","",VLOOKUP(I94,#REF!,21,FALSE))</f>
        <v/>
      </c>
      <c r="K94" s="45" t="str">
        <f t="shared" si="1"/>
        <v/>
      </c>
      <c r="L94" s="176"/>
      <c r="M94" s="177"/>
      <c r="N94" s="177"/>
      <c r="O94" s="178"/>
      <c r="P94" s="132" t="str">
        <f>IF(I94="","",VLOOKUP(I94,#REF!,25,FALSE))</f>
        <v/>
      </c>
      <c r="Q94" s="133" t="str">
        <f>IF(I94="","",VLOOKUP(I94,#REF!,20,FALSE))</f>
        <v/>
      </c>
    </row>
    <row r="95" spans="1:17" s="4" customFormat="1" ht="18" customHeight="1" x14ac:dyDescent="0.2">
      <c r="A95" s="42">
        <v>76</v>
      </c>
      <c r="B95" s="184" t="str">
        <f>IF(I95="","",VLOOKUP(I95,#REF!,19,FALSE))</f>
        <v/>
      </c>
      <c r="C95" s="185"/>
      <c r="D95" s="43" t="str">
        <f>IF(I95="","",VLOOKUP(I95,#REF!,13,FALSE))</f>
        <v/>
      </c>
      <c r="E95" s="42" t="str">
        <f>IF(I95="","",VLOOKUP(I95,#REF!,29,FALSE))</f>
        <v/>
      </c>
      <c r="F95" s="176"/>
      <c r="G95" s="177"/>
      <c r="H95" s="178"/>
      <c r="I95" s="105"/>
      <c r="J95" s="44" t="str">
        <f>IF(I95="","",VLOOKUP(I95,#REF!,21,FALSE))</f>
        <v/>
      </c>
      <c r="K95" s="45" t="str">
        <f t="shared" si="1"/>
        <v/>
      </c>
      <c r="L95" s="176"/>
      <c r="M95" s="177"/>
      <c r="N95" s="177"/>
      <c r="O95" s="178"/>
      <c r="P95" s="132" t="str">
        <f>IF(I95="","",VLOOKUP(I95,#REF!,25,FALSE))</f>
        <v/>
      </c>
      <c r="Q95" s="133" t="str">
        <f>IF(I95="","",VLOOKUP(I95,#REF!,20,FALSE))</f>
        <v/>
      </c>
    </row>
    <row r="96" spans="1:17" s="4" customFormat="1" ht="18" customHeight="1" x14ac:dyDescent="0.2">
      <c r="A96" s="42">
        <v>77</v>
      </c>
      <c r="B96" s="184" t="str">
        <f>IF(I96="","",VLOOKUP(I96,#REF!,19,FALSE))</f>
        <v/>
      </c>
      <c r="C96" s="185"/>
      <c r="D96" s="43" t="str">
        <f>IF(I96="","",VLOOKUP(I96,#REF!,13,FALSE))</f>
        <v/>
      </c>
      <c r="E96" s="42" t="str">
        <f>IF(I96="","",VLOOKUP(I96,#REF!,29,FALSE))</f>
        <v/>
      </c>
      <c r="F96" s="176"/>
      <c r="G96" s="177"/>
      <c r="H96" s="178"/>
      <c r="I96" s="105"/>
      <c r="J96" s="44" t="str">
        <f>IF(I96="","",VLOOKUP(I96,#REF!,21,FALSE))</f>
        <v/>
      </c>
      <c r="K96" s="45" t="str">
        <f t="shared" si="1"/>
        <v/>
      </c>
      <c r="L96" s="176"/>
      <c r="M96" s="177"/>
      <c r="N96" s="177"/>
      <c r="O96" s="178"/>
      <c r="P96" s="132" t="str">
        <f>IF(I96="","",VLOOKUP(I96,#REF!,25,FALSE))</f>
        <v/>
      </c>
      <c r="Q96" s="133" t="str">
        <f>IF(I96="","",VLOOKUP(I96,#REF!,20,FALSE))</f>
        <v/>
      </c>
    </row>
    <row r="97" spans="1:17" s="4" customFormat="1" ht="18" customHeight="1" x14ac:dyDescent="0.2">
      <c r="A97" s="42">
        <v>78</v>
      </c>
      <c r="B97" s="184" t="str">
        <f>IF(I97="","",VLOOKUP(I97,#REF!,19,FALSE))</f>
        <v/>
      </c>
      <c r="C97" s="185"/>
      <c r="D97" s="43" t="str">
        <f>IF(I97="","",VLOOKUP(I97,#REF!,13,FALSE))</f>
        <v/>
      </c>
      <c r="E97" s="42" t="str">
        <f>IF(I97="","",VLOOKUP(I97,#REF!,29,FALSE))</f>
        <v/>
      </c>
      <c r="F97" s="176"/>
      <c r="G97" s="177"/>
      <c r="H97" s="178"/>
      <c r="I97" s="105"/>
      <c r="J97" s="44" t="str">
        <f>IF(I97="","",VLOOKUP(I97,#REF!,21,FALSE))</f>
        <v/>
      </c>
      <c r="K97" s="45" t="str">
        <f t="shared" si="1"/>
        <v/>
      </c>
      <c r="L97" s="176"/>
      <c r="M97" s="177"/>
      <c r="N97" s="177"/>
      <c r="O97" s="178"/>
      <c r="P97" s="132" t="str">
        <f>IF(I97="","",VLOOKUP(I97,#REF!,25,FALSE))</f>
        <v/>
      </c>
      <c r="Q97" s="133" t="str">
        <f>IF(I97="","",VLOOKUP(I97,#REF!,20,FALSE))</f>
        <v/>
      </c>
    </row>
    <row r="98" spans="1:17" s="4" customFormat="1" ht="18" customHeight="1" x14ac:dyDescent="0.2">
      <c r="A98" s="42">
        <v>79</v>
      </c>
      <c r="B98" s="184" t="str">
        <f>IF(I98="","",VLOOKUP(I98,#REF!,19,FALSE))</f>
        <v/>
      </c>
      <c r="C98" s="185"/>
      <c r="D98" s="43" t="str">
        <f>IF(I98="","",VLOOKUP(I98,#REF!,13,FALSE))</f>
        <v/>
      </c>
      <c r="E98" s="42" t="str">
        <f>IF(I98="","",VLOOKUP(I98,#REF!,29,FALSE))</f>
        <v/>
      </c>
      <c r="F98" s="176"/>
      <c r="G98" s="177"/>
      <c r="H98" s="178"/>
      <c r="I98" s="105"/>
      <c r="J98" s="44" t="str">
        <f>IF(I98="","",VLOOKUP(I98,#REF!,21,FALSE))</f>
        <v/>
      </c>
      <c r="K98" s="45" t="str">
        <f t="shared" si="1"/>
        <v/>
      </c>
      <c r="L98" s="176"/>
      <c r="M98" s="177"/>
      <c r="N98" s="177"/>
      <c r="O98" s="178"/>
      <c r="P98" s="132" t="str">
        <f>IF(I98="","",VLOOKUP(I98,#REF!,25,FALSE))</f>
        <v/>
      </c>
      <c r="Q98" s="133" t="str">
        <f>IF(I98="","",VLOOKUP(I98,#REF!,20,FALSE))</f>
        <v/>
      </c>
    </row>
    <row r="99" spans="1:17" s="4" customFormat="1" ht="18" customHeight="1" x14ac:dyDescent="0.2">
      <c r="A99" s="42">
        <v>80</v>
      </c>
      <c r="B99" s="184" t="str">
        <f>IF(I99="","",VLOOKUP(I99,#REF!,19,FALSE))</f>
        <v/>
      </c>
      <c r="C99" s="185"/>
      <c r="D99" s="43" t="str">
        <f>IF(I99="","",VLOOKUP(I99,#REF!,13,FALSE))</f>
        <v/>
      </c>
      <c r="E99" s="42" t="str">
        <f>IF(I99="","",VLOOKUP(I99,#REF!,29,FALSE))</f>
        <v/>
      </c>
      <c r="F99" s="176"/>
      <c r="G99" s="177"/>
      <c r="H99" s="178"/>
      <c r="I99" s="105"/>
      <c r="J99" s="44" t="str">
        <f>IF(I99="","",VLOOKUP(I99,#REF!,21,FALSE))</f>
        <v/>
      </c>
      <c r="K99" s="45" t="str">
        <f t="shared" si="1"/>
        <v/>
      </c>
      <c r="L99" s="176"/>
      <c r="M99" s="177"/>
      <c r="N99" s="177"/>
      <c r="O99" s="178"/>
      <c r="P99" s="132" t="str">
        <f>IF(I99="","",VLOOKUP(I99,#REF!,25,FALSE))</f>
        <v/>
      </c>
      <c r="Q99" s="133" t="str">
        <f>IF(I99="","",VLOOKUP(I99,#REF!,20,FALSE))</f>
        <v/>
      </c>
    </row>
    <row r="100" spans="1:17" s="4" customFormat="1" ht="18" customHeight="1" x14ac:dyDescent="0.2">
      <c r="A100" s="42">
        <v>81</v>
      </c>
      <c r="B100" s="184" t="str">
        <f>IF(I100="","",VLOOKUP(I100,#REF!,19,FALSE))</f>
        <v/>
      </c>
      <c r="C100" s="185"/>
      <c r="D100" s="43" t="str">
        <f>IF(I100="","",VLOOKUP(I100,#REF!,13,FALSE))</f>
        <v/>
      </c>
      <c r="E100" s="42" t="str">
        <f>IF(I100="","",VLOOKUP(I100,#REF!,29,FALSE))</f>
        <v/>
      </c>
      <c r="F100" s="176"/>
      <c r="G100" s="177"/>
      <c r="H100" s="178"/>
      <c r="I100" s="105"/>
      <c r="J100" s="44" t="str">
        <f>IF(I100="","",VLOOKUP(I100,#REF!,21,FALSE))</f>
        <v/>
      </c>
      <c r="K100" s="45" t="str">
        <f t="shared" si="1"/>
        <v/>
      </c>
      <c r="L100" s="176"/>
      <c r="M100" s="177"/>
      <c r="N100" s="177"/>
      <c r="O100" s="178"/>
      <c r="P100" s="132" t="str">
        <f>IF(I100="","",VLOOKUP(I100,#REF!,25,FALSE))</f>
        <v/>
      </c>
      <c r="Q100" s="133" t="str">
        <f>IF(I100="","",VLOOKUP(I100,#REF!,20,FALSE))</f>
        <v/>
      </c>
    </row>
    <row r="101" spans="1:17" s="4" customFormat="1" ht="18" customHeight="1" x14ac:dyDescent="0.2">
      <c r="A101" s="42">
        <v>82</v>
      </c>
      <c r="B101" s="184" t="str">
        <f>IF(I101="","",VLOOKUP(I101,#REF!,19,FALSE))</f>
        <v/>
      </c>
      <c r="C101" s="185"/>
      <c r="D101" s="43" t="str">
        <f>IF(I101="","",VLOOKUP(I101,#REF!,13,FALSE))</f>
        <v/>
      </c>
      <c r="E101" s="42" t="str">
        <f>IF(I101="","",VLOOKUP(I101,#REF!,29,FALSE))</f>
        <v/>
      </c>
      <c r="F101" s="176"/>
      <c r="G101" s="177"/>
      <c r="H101" s="178"/>
      <c r="I101" s="105"/>
      <c r="J101" s="44" t="str">
        <f>IF(I101="","",VLOOKUP(I101,#REF!,21,FALSE))</f>
        <v/>
      </c>
      <c r="K101" s="45" t="str">
        <f t="shared" si="1"/>
        <v/>
      </c>
      <c r="L101" s="176"/>
      <c r="M101" s="177"/>
      <c r="N101" s="177"/>
      <c r="O101" s="178"/>
      <c r="P101" s="132" t="str">
        <f>IF(I101="","",VLOOKUP(I101,#REF!,25,FALSE))</f>
        <v/>
      </c>
      <c r="Q101" s="133" t="str">
        <f>IF(I101="","",VLOOKUP(I101,#REF!,20,FALSE))</f>
        <v/>
      </c>
    </row>
    <row r="102" spans="1:17" s="4" customFormat="1" ht="18" customHeight="1" x14ac:dyDescent="0.2">
      <c r="A102" s="42">
        <v>83</v>
      </c>
      <c r="B102" s="184" t="str">
        <f>IF(I102="","",VLOOKUP(I102,#REF!,19,FALSE))</f>
        <v/>
      </c>
      <c r="C102" s="185"/>
      <c r="D102" s="43" t="str">
        <f>IF(I102="","",VLOOKUP(I102,#REF!,13,FALSE))</f>
        <v/>
      </c>
      <c r="E102" s="42" t="str">
        <f>IF(I102="","",VLOOKUP(I102,#REF!,29,FALSE))</f>
        <v/>
      </c>
      <c r="F102" s="176"/>
      <c r="G102" s="177"/>
      <c r="H102" s="178"/>
      <c r="I102" s="105"/>
      <c r="J102" s="44" t="str">
        <f>IF(I102="","",VLOOKUP(I102,#REF!,21,FALSE))</f>
        <v/>
      </c>
      <c r="K102" s="45" t="str">
        <f t="shared" si="1"/>
        <v/>
      </c>
      <c r="L102" s="176"/>
      <c r="M102" s="177"/>
      <c r="N102" s="177"/>
      <c r="O102" s="178"/>
      <c r="P102" s="132" t="str">
        <f>IF(I102="","",VLOOKUP(I102,#REF!,25,FALSE))</f>
        <v/>
      </c>
      <c r="Q102" s="133" t="str">
        <f>IF(I102="","",VLOOKUP(I102,#REF!,20,FALSE))</f>
        <v/>
      </c>
    </row>
    <row r="103" spans="1:17" s="4" customFormat="1" ht="18" customHeight="1" x14ac:dyDescent="0.2">
      <c r="A103" s="42">
        <v>84</v>
      </c>
      <c r="B103" s="184" t="str">
        <f>IF(I103="","",VLOOKUP(I103,#REF!,19,FALSE))</f>
        <v/>
      </c>
      <c r="C103" s="185"/>
      <c r="D103" s="43" t="str">
        <f>IF(I103="","",VLOOKUP(I103,#REF!,13,FALSE))</f>
        <v/>
      </c>
      <c r="E103" s="42" t="str">
        <f>IF(I103="","",VLOOKUP(I103,#REF!,29,FALSE))</f>
        <v/>
      </c>
      <c r="F103" s="176"/>
      <c r="G103" s="177"/>
      <c r="H103" s="178"/>
      <c r="I103" s="105"/>
      <c r="J103" s="44" t="str">
        <f>IF(I103="","",VLOOKUP(I103,#REF!,21,FALSE))</f>
        <v/>
      </c>
      <c r="K103" s="45" t="str">
        <f t="shared" si="1"/>
        <v/>
      </c>
      <c r="L103" s="176"/>
      <c r="M103" s="177"/>
      <c r="N103" s="177"/>
      <c r="O103" s="178"/>
      <c r="P103" s="132" t="str">
        <f>IF(I103="","",VLOOKUP(I103,#REF!,25,FALSE))</f>
        <v/>
      </c>
      <c r="Q103" s="133" t="str">
        <f>IF(I103="","",VLOOKUP(I103,#REF!,20,FALSE))</f>
        <v/>
      </c>
    </row>
    <row r="104" spans="1:17" s="4" customFormat="1" ht="18" customHeight="1" x14ac:dyDescent="0.2">
      <c r="A104" s="42">
        <v>85</v>
      </c>
      <c r="B104" s="184" t="str">
        <f>IF(I104="","",VLOOKUP(I104,#REF!,19,FALSE))</f>
        <v/>
      </c>
      <c r="C104" s="185"/>
      <c r="D104" s="43" t="str">
        <f>IF(I104="","",VLOOKUP(I104,#REF!,13,FALSE))</f>
        <v/>
      </c>
      <c r="E104" s="42" t="str">
        <f>IF(I104="","",VLOOKUP(I104,#REF!,29,FALSE))</f>
        <v/>
      </c>
      <c r="F104" s="176"/>
      <c r="G104" s="177"/>
      <c r="H104" s="178"/>
      <c r="I104" s="105"/>
      <c r="J104" s="44" t="str">
        <f>IF(I104="","",VLOOKUP(I104,#REF!,21,FALSE))</f>
        <v/>
      </c>
      <c r="K104" s="45" t="str">
        <f t="shared" si="1"/>
        <v/>
      </c>
      <c r="L104" s="176"/>
      <c r="M104" s="177"/>
      <c r="N104" s="177"/>
      <c r="O104" s="178"/>
      <c r="P104" s="132" t="str">
        <f>IF(I104="","",VLOOKUP(I104,#REF!,25,FALSE))</f>
        <v/>
      </c>
      <c r="Q104" s="133" t="str">
        <f>IF(I104="","",VLOOKUP(I104,#REF!,20,FALSE))</f>
        <v/>
      </c>
    </row>
    <row r="105" spans="1:17" s="4" customFormat="1" ht="18" customHeight="1" x14ac:dyDescent="0.2">
      <c r="A105" s="42">
        <v>86</v>
      </c>
      <c r="B105" s="184" t="str">
        <f>IF(I105="","",VLOOKUP(I105,#REF!,19,FALSE))</f>
        <v/>
      </c>
      <c r="C105" s="185"/>
      <c r="D105" s="43" t="str">
        <f>IF(I105="","",VLOOKUP(I105,#REF!,13,FALSE))</f>
        <v/>
      </c>
      <c r="E105" s="42" t="str">
        <f>IF(I105="","",VLOOKUP(I105,#REF!,29,FALSE))</f>
        <v/>
      </c>
      <c r="F105" s="176"/>
      <c r="G105" s="177"/>
      <c r="H105" s="178"/>
      <c r="I105" s="105"/>
      <c r="J105" s="44" t="str">
        <f>IF(I105="","",VLOOKUP(I105,#REF!,21,FALSE))</f>
        <v/>
      </c>
      <c r="K105" s="45" t="str">
        <f t="shared" si="1"/>
        <v/>
      </c>
      <c r="L105" s="176"/>
      <c r="M105" s="177"/>
      <c r="N105" s="177"/>
      <c r="O105" s="178"/>
      <c r="P105" s="132" t="str">
        <f>IF(I105="","",VLOOKUP(I105,#REF!,25,FALSE))</f>
        <v/>
      </c>
      <c r="Q105" s="133" t="str">
        <f>IF(I105="","",VLOOKUP(I105,#REF!,20,FALSE))</f>
        <v/>
      </c>
    </row>
    <row r="106" spans="1:17" s="4" customFormat="1" ht="18" customHeight="1" x14ac:dyDescent="0.2">
      <c r="A106" s="42">
        <v>87</v>
      </c>
      <c r="B106" s="184" t="str">
        <f>IF(I106="","",VLOOKUP(I106,#REF!,19,FALSE))</f>
        <v/>
      </c>
      <c r="C106" s="185"/>
      <c r="D106" s="43" t="str">
        <f>IF(I106="","",VLOOKUP(I106,#REF!,13,FALSE))</f>
        <v/>
      </c>
      <c r="E106" s="42" t="str">
        <f>IF(I106="","",VLOOKUP(I106,#REF!,29,FALSE))</f>
        <v/>
      </c>
      <c r="F106" s="176"/>
      <c r="G106" s="177"/>
      <c r="H106" s="178"/>
      <c r="I106" s="105"/>
      <c r="J106" s="44" t="str">
        <f>IF(I106="","",VLOOKUP(I106,#REF!,21,FALSE))</f>
        <v/>
      </c>
      <c r="K106" s="45" t="str">
        <f t="shared" si="1"/>
        <v/>
      </c>
      <c r="L106" s="176"/>
      <c r="M106" s="177"/>
      <c r="N106" s="177"/>
      <c r="O106" s="178"/>
      <c r="P106" s="132" t="str">
        <f>IF(I106="","",VLOOKUP(I106,#REF!,25,FALSE))</f>
        <v/>
      </c>
      <c r="Q106" s="133" t="str">
        <f>IF(I106="","",VLOOKUP(I106,#REF!,20,FALSE))</f>
        <v/>
      </c>
    </row>
    <row r="107" spans="1:17" s="4" customFormat="1" ht="18" customHeight="1" x14ac:dyDescent="0.2">
      <c r="A107" s="42">
        <v>88</v>
      </c>
      <c r="B107" s="184" t="str">
        <f>IF(I107="","",VLOOKUP(I107,#REF!,19,FALSE))</f>
        <v/>
      </c>
      <c r="C107" s="185"/>
      <c r="D107" s="43" t="str">
        <f>IF(I107="","",VLOOKUP(I107,#REF!,13,FALSE))</f>
        <v/>
      </c>
      <c r="E107" s="42" t="str">
        <f>IF(I107="","",VLOOKUP(I107,#REF!,29,FALSE))</f>
        <v/>
      </c>
      <c r="F107" s="176"/>
      <c r="G107" s="177"/>
      <c r="H107" s="178"/>
      <c r="I107" s="105"/>
      <c r="J107" s="44" t="str">
        <f>IF(I107="","",VLOOKUP(I107,#REF!,21,FALSE))</f>
        <v/>
      </c>
      <c r="K107" s="45" t="str">
        <f t="shared" si="1"/>
        <v/>
      </c>
      <c r="L107" s="176"/>
      <c r="M107" s="177"/>
      <c r="N107" s="177"/>
      <c r="O107" s="178"/>
      <c r="P107" s="132" t="str">
        <f>IF(I107="","",VLOOKUP(I107,#REF!,25,FALSE))</f>
        <v/>
      </c>
      <c r="Q107" s="133" t="str">
        <f>IF(I107="","",VLOOKUP(I107,#REF!,20,FALSE))</f>
        <v/>
      </c>
    </row>
    <row r="108" spans="1:17" s="4" customFormat="1" ht="18" customHeight="1" x14ac:dyDescent="0.2">
      <c r="A108" s="42">
        <v>89</v>
      </c>
      <c r="B108" s="184" t="str">
        <f>IF(I108="","",VLOOKUP(I108,#REF!,19,FALSE))</f>
        <v/>
      </c>
      <c r="C108" s="185"/>
      <c r="D108" s="43" t="str">
        <f>IF(I108="","",VLOOKUP(I108,#REF!,13,FALSE))</f>
        <v/>
      </c>
      <c r="E108" s="42" t="str">
        <f>IF(I108="","",VLOOKUP(I108,#REF!,29,FALSE))</f>
        <v/>
      </c>
      <c r="F108" s="176"/>
      <c r="G108" s="177"/>
      <c r="H108" s="178"/>
      <c r="I108" s="105"/>
      <c r="J108" s="44" t="str">
        <f>IF(I108="","",VLOOKUP(I108,#REF!,21,FALSE))</f>
        <v/>
      </c>
      <c r="K108" s="45" t="str">
        <f t="shared" si="1"/>
        <v/>
      </c>
      <c r="L108" s="176"/>
      <c r="M108" s="177"/>
      <c r="N108" s="177"/>
      <c r="O108" s="178"/>
      <c r="P108" s="132" t="str">
        <f>IF(I108="","",VLOOKUP(I108,#REF!,25,FALSE))</f>
        <v/>
      </c>
      <c r="Q108" s="133" t="str">
        <f>IF(I108="","",VLOOKUP(I108,#REF!,20,FALSE))</f>
        <v/>
      </c>
    </row>
    <row r="109" spans="1:17" s="4" customFormat="1" ht="18" customHeight="1" x14ac:dyDescent="0.2">
      <c r="A109" s="42">
        <v>90</v>
      </c>
      <c r="B109" s="184" t="str">
        <f>IF(I109="","",VLOOKUP(I109,#REF!,19,FALSE))</f>
        <v/>
      </c>
      <c r="C109" s="185"/>
      <c r="D109" s="43" t="str">
        <f>IF(I109="","",VLOOKUP(I109,#REF!,13,FALSE))</f>
        <v/>
      </c>
      <c r="E109" s="42" t="str">
        <f>IF(I109="","",VLOOKUP(I109,#REF!,29,FALSE))</f>
        <v/>
      </c>
      <c r="F109" s="176"/>
      <c r="G109" s="177"/>
      <c r="H109" s="178"/>
      <c r="I109" s="105"/>
      <c r="J109" s="44" t="str">
        <f>IF(I109="","",VLOOKUP(I109,#REF!,21,FALSE))</f>
        <v/>
      </c>
      <c r="K109" s="45" t="str">
        <f t="shared" si="1"/>
        <v/>
      </c>
      <c r="L109" s="176"/>
      <c r="M109" s="177"/>
      <c r="N109" s="177"/>
      <c r="O109" s="178"/>
      <c r="P109" s="132" t="str">
        <f>IF(I109="","",VLOOKUP(I109,#REF!,25,FALSE))</f>
        <v/>
      </c>
      <c r="Q109" s="133" t="str">
        <f>IF(I109="","",VLOOKUP(I109,#REF!,20,FALSE))</f>
        <v/>
      </c>
    </row>
    <row r="110" spans="1:17" s="4" customFormat="1" ht="18" customHeight="1" x14ac:dyDescent="0.2">
      <c r="A110" s="42">
        <v>91</v>
      </c>
      <c r="B110" s="184" t="str">
        <f>IF(I110="","",VLOOKUP(I110,#REF!,19,FALSE))</f>
        <v/>
      </c>
      <c r="C110" s="185"/>
      <c r="D110" s="43" t="str">
        <f>IF(I110="","",VLOOKUP(I110,#REF!,13,FALSE))</f>
        <v/>
      </c>
      <c r="E110" s="42" t="str">
        <f>IF(I110="","",VLOOKUP(I110,#REF!,29,FALSE))</f>
        <v/>
      </c>
      <c r="F110" s="176"/>
      <c r="G110" s="177"/>
      <c r="H110" s="178"/>
      <c r="I110" s="105"/>
      <c r="J110" s="44" t="str">
        <f>IF(I110="","",VLOOKUP(I110,#REF!,21,FALSE))</f>
        <v/>
      </c>
      <c r="K110" s="45" t="str">
        <f t="shared" si="1"/>
        <v/>
      </c>
      <c r="L110" s="176"/>
      <c r="M110" s="177"/>
      <c r="N110" s="177"/>
      <c r="O110" s="178"/>
      <c r="P110" s="132" t="str">
        <f>IF(I110="","",VLOOKUP(I110,#REF!,25,FALSE))</f>
        <v/>
      </c>
      <c r="Q110" s="133" t="str">
        <f>IF(I110="","",VLOOKUP(I110,#REF!,20,FALSE))</f>
        <v/>
      </c>
    </row>
    <row r="111" spans="1:17" s="4" customFormat="1" ht="18" customHeight="1" x14ac:dyDescent="0.2">
      <c r="A111" s="42">
        <v>92</v>
      </c>
      <c r="B111" s="184" t="str">
        <f>IF(I111="","",VLOOKUP(I111,#REF!,19,FALSE))</f>
        <v/>
      </c>
      <c r="C111" s="185"/>
      <c r="D111" s="43" t="str">
        <f>IF(I111="","",VLOOKUP(I111,#REF!,13,FALSE))</f>
        <v/>
      </c>
      <c r="E111" s="42" t="str">
        <f>IF(I111="","",VLOOKUP(I111,#REF!,29,FALSE))</f>
        <v/>
      </c>
      <c r="F111" s="176"/>
      <c r="G111" s="177"/>
      <c r="H111" s="178"/>
      <c r="I111" s="105"/>
      <c r="J111" s="44" t="str">
        <f>IF(I111="","",VLOOKUP(I111,#REF!,21,FALSE))</f>
        <v/>
      </c>
      <c r="K111" s="45" t="str">
        <f t="shared" si="1"/>
        <v/>
      </c>
      <c r="L111" s="176"/>
      <c r="M111" s="177"/>
      <c r="N111" s="177"/>
      <c r="O111" s="178"/>
      <c r="P111" s="132" t="str">
        <f>IF(I111="","",VLOOKUP(I111,#REF!,25,FALSE))</f>
        <v/>
      </c>
      <c r="Q111" s="133" t="str">
        <f>IF(I111="","",VLOOKUP(I111,#REF!,20,FALSE))</f>
        <v/>
      </c>
    </row>
    <row r="112" spans="1:17" s="4" customFormat="1" ht="18" customHeight="1" x14ac:dyDescent="0.2">
      <c r="A112" s="42">
        <v>93</v>
      </c>
      <c r="B112" s="184" t="str">
        <f>IF(I112="","",VLOOKUP(I112,#REF!,19,FALSE))</f>
        <v/>
      </c>
      <c r="C112" s="185"/>
      <c r="D112" s="43" t="str">
        <f>IF(I112="","",VLOOKUP(I112,#REF!,13,FALSE))</f>
        <v/>
      </c>
      <c r="E112" s="42" t="str">
        <f>IF(I112="","",VLOOKUP(I112,#REF!,29,FALSE))</f>
        <v/>
      </c>
      <c r="F112" s="176"/>
      <c r="G112" s="177"/>
      <c r="H112" s="178"/>
      <c r="I112" s="105"/>
      <c r="J112" s="44" t="str">
        <f>IF(I112="","",VLOOKUP(I112,#REF!,21,FALSE))</f>
        <v/>
      </c>
      <c r="K112" s="45" t="str">
        <f t="shared" si="1"/>
        <v/>
      </c>
      <c r="L112" s="176"/>
      <c r="M112" s="177"/>
      <c r="N112" s="177"/>
      <c r="O112" s="178"/>
      <c r="P112" s="132" t="str">
        <f>IF(I112="","",VLOOKUP(I112,#REF!,25,FALSE))</f>
        <v/>
      </c>
      <c r="Q112" s="133" t="str">
        <f>IF(I112="","",VLOOKUP(I112,#REF!,20,FALSE))</f>
        <v/>
      </c>
    </row>
    <row r="113" spans="1:17" s="4" customFormat="1" ht="18" customHeight="1" x14ac:dyDescent="0.2">
      <c r="A113" s="42">
        <v>94</v>
      </c>
      <c r="B113" s="184" t="str">
        <f>IF(I113="","",VLOOKUP(I113,#REF!,19,FALSE))</f>
        <v/>
      </c>
      <c r="C113" s="185"/>
      <c r="D113" s="43" t="str">
        <f>IF(I113="","",VLOOKUP(I113,#REF!,13,FALSE))</f>
        <v/>
      </c>
      <c r="E113" s="42" t="str">
        <f>IF(I113="","",VLOOKUP(I113,#REF!,29,FALSE))</f>
        <v/>
      </c>
      <c r="F113" s="176"/>
      <c r="G113" s="177"/>
      <c r="H113" s="178"/>
      <c r="I113" s="105"/>
      <c r="J113" s="44" t="str">
        <f>IF(I113="","",VLOOKUP(I113,#REF!,21,FALSE))</f>
        <v/>
      </c>
      <c r="K113" s="45" t="str">
        <f t="shared" si="1"/>
        <v/>
      </c>
      <c r="L113" s="176"/>
      <c r="M113" s="177"/>
      <c r="N113" s="177"/>
      <c r="O113" s="178"/>
      <c r="P113" s="132" t="str">
        <f>IF(I113="","",VLOOKUP(I113,#REF!,25,FALSE))</f>
        <v/>
      </c>
      <c r="Q113" s="133" t="str">
        <f>IF(I113="","",VLOOKUP(I113,#REF!,20,FALSE))</f>
        <v/>
      </c>
    </row>
    <row r="114" spans="1:17" s="4" customFormat="1" ht="18" customHeight="1" x14ac:dyDescent="0.2">
      <c r="A114" s="42">
        <v>95</v>
      </c>
      <c r="B114" s="184" t="str">
        <f>IF(I114="","",VLOOKUP(I114,#REF!,19,FALSE))</f>
        <v/>
      </c>
      <c r="C114" s="185"/>
      <c r="D114" s="43" t="str">
        <f>IF(I114="","",VLOOKUP(I114,#REF!,13,FALSE))</f>
        <v/>
      </c>
      <c r="E114" s="42" t="str">
        <f>IF(I114="","",VLOOKUP(I114,#REF!,29,FALSE))</f>
        <v/>
      </c>
      <c r="F114" s="176"/>
      <c r="G114" s="177"/>
      <c r="H114" s="178"/>
      <c r="I114" s="105"/>
      <c r="J114" s="44" t="str">
        <f>IF(I114="","",VLOOKUP(I114,#REF!,21,FALSE))</f>
        <v/>
      </c>
      <c r="K114" s="45" t="str">
        <f t="shared" si="1"/>
        <v/>
      </c>
      <c r="L114" s="176"/>
      <c r="M114" s="177"/>
      <c r="N114" s="177"/>
      <c r="O114" s="178"/>
      <c r="P114" s="132" t="str">
        <f>IF(I114="","",VLOOKUP(I114,#REF!,25,FALSE))</f>
        <v/>
      </c>
      <c r="Q114" s="133" t="str">
        <f>IF(I114="","",VLOOKUP(I114,#REF!,20,FALSE))</f>
        <v/>
      </c>
    </row>
    <row r="115" spans="1:17" s="4" customFormat="1" ht="18" customHeight="1" x14ac:dyDescent="0.2">
      <c r="A115" s="42">
        <v>96</v>
      </c>
      <c r="B115" s="184" t="str">
        <f>IF(I115="","",VLOOKUP(I115,#REF!,19,FALSE))</f>
        <v/>
      </c>
      <c r="C115" s="185"/>
      <c r="D115" s="43" t="str">
        <f>IF(I115="","",VLOOKUP(I115,#REF!,13,FALSE))</f>
        <v/>
      </c>
      <c r="E115" s="42" t="str">
        <f>IF(I115="","",VLOOKUP(I115,#REF!,29,FALSE))</f>
        <v/>
      </c>
      <c r="F115" s="176"/>
      <c r="G115" s="177"/>
      <c r="H115" s="178"/>
      <c r="I115" s="105"/>
      <c r="J115" s="44" t="str">
        <f>IF(I115="","",VLOOKUP(I115,#REF!,21,FALSE))</f>
        <v/>
      </c>
      <c r="K115" s="45" t="str">
        <f t="shared" si="1"/>
        <v/>
      </c>
      <c r="L115" s="176"/>
      <c r="M115" s="177"/>
      <c r="N115" s="177"/>
      <c r="O115" s="178"/>
      <c r="P115" s="132" t="str">
        <f>IF(I115="","",VLOOKUP(I115,#REF!,25,FALSE))</f>
        <v/>
      </c>
      <c r="Q115" s="133" t="str">
        <f>IF(I115="","",VLOOKUP(I115,#REF!,20,FALSE))</f>
        <v/>
      </c>
    </row>
    <row r="116" spans="1:17" s="4" customFormat="1" ht="18" customHeight="1" x14ac:dyDescent="0.2">
      <c r="A116" s="42">
        <v>97</v>
      </c>
      <c r="B116" s="184" t="str">
        <f>IF(I116="","",VLOOKUP(I116,#REF!,19,FALSE))</f>
        <v/>
      </c>
      <c r="C116" s="185"/>
      <c r="D116" s="43" t="str">
        <f>IF(I116="","",VLOOKUP(I116,#REF!,13,FALSE))</f>
        <v/>
      </c>
      <c r="E116" s="42" t="str">
        <f>IF(I116="","",VLOOKUP(I116,#REF!,29,FALSE))</f>
        <v/>
      </c>
      <c r="F116" s="176"/>
      <c r="G116" s="177"/>
      <c r="H116" s="178"/>
      <c r="I116" s="105"/>
      <c r="J116" s="44" t="str">
        <f>IF(I116="","",VLOOKUP(I116,#REF!,21,FALSE))</f>
        <v/>
      </c>
      <c r="K116" s="45" t="str">
        <f t="shared" si="1"/>
        <v/>
      </c>
      <c r="L116" s="176"/>
      <c r="M116" s="177"/>
      <c r="N116" s="177"/>
      <c r="O116" s="178"/>
      <c r="P116" s="132" t="str">
        <f>IF(I116="","",VLOOKUP(I116,#REF!,25,FALSE))</f>
        <v/>
      </c>
      <c r="Q116" s="133" t="str">
        <f>IF(I116="","",VLOOKUP(I116,#REF!,20,FALSE))</f>
        <v/>
      </c>
    </row>
    <row r="117" spans="1:17" s="4" customFormat="1" ht="18" customHeight="1" x14ac:dyDescent="0.2">
      <c r="A117" s="42">
        <v>98</v>
      </c>
      <c r="B117" s="184" t="str">
        <f>IF(I117="","",VLOOKUP(I117,#REF!,19,FALSE))</f>
        <v/>
      </c>
      <c r="C117" s="185"/>
      <c r="D117" s="43" t="str">
        <f>IF(I117="","",VLOOKUP(I117,#REF!,13,FALSE))</f>
        <v/>
      </c>
      <c r="E117" s="42" t="str">
        <f>IF(I117="","",VLOOKUP(I117,#REF!,29,FALSE))</f>
        <v/>
      </c>
      <c r="F117" s="176"/>
      <c r="G117" s="177"/>
      <c r="H117" s="178"/>
      <c r="I117" s="105"/>
      <c r="J117" s="44" t="str">
        <f>IF(I117="","",VLOOKUP(I117,#REF!,21,FALSE))</f>
        <v/>
      </c>
      <c r="K117" s="45" t="str">
        <f t="shared" si="1"/>
        <v/>
      </c>
      <c r="L117" s="176"/>
      <c r="M117" s="177"/>
      <c r="N117" s="177"/>
      <c r="O117" s="178"/>
      <c r="P117" s="132" t="str">
        <f>IF(I117="","",VLOOKUP(I117,#REF!,25,FALSE))</f>
        <v/>
      </c>
      <c r="Q117" s="133" t="str">
        <f>IF(I117="","",VLOOKUP(I117,#REF!,20,FALSE))</f>
        <v/>
      </c>
    </row>
    <row r="118" spans="1:17" s="4" customFormat="1" ht="18" customHeight="1" x14ac:dyDescent="0.2">
      <c r="A118" s="42">
        <v>99</v>
      </c>
      <c r="B118" s="184" t="str">
        <f>IF(I118="","",VLOOKUP(I118,#REF!,19,FALSE))</f>
        <v/>
      </c>
      <c r="C118" s="185"/>
      <c r="D118" s="43" t="str">
        <f>IF(I118="","",VLOOKUP(I118,#REF!,13,FALSE))</f>
        <v/>
      </c>
      <c r="E118" s="42" t="str">
        <f>IF(I118="","",VLOOKUP(I118,#REF!,29,FALSE))</f>
        <v/>
      </c>
      <c r="F118" s="176"/>
      <c r="G118" s="177"/>
      <c r="H118" s="178"/>
      <c r="I118" s="105"/>
      <c r="J118" s="44" t="str">
        <f>IF(I118="","",VLOOKUP(I118,#REF!,21,FALSE))</f>
        <v/>
      </c>
      <c r="K118" s="45" t="str">
        <f t="shared" si="1"/>
        <v/>
      </c>
      <c r="L118" s="176"/>
      <c r="M118" s="177"/>
      <c r="N118" s="177"/>
      <c r="O118" s="178"/>
      <c r="P118" s="132" t="str">
        <f>IF(I118="","",VLOOKUP(I118,#REF!,25,FALSE))</f>
        <v/>
      </c>
      <c r="Q118" s="133" t="str">
        <f>IF(I118="","",VLOOKUP(I118,#REF!,20,FALSE))</f>
        <v/>
      </c>
    </row>
    <row r="119" spans="1:17" s="4" customFormat="1" ht="18" customHeight="1" x14ac:dyDescent="0.2">
      <c r="A119" s="42">
        <v>100</v>
      </c>
      <c r="B119" s="184" t="str">
        <f>IF(I119="","",VLOOKUP(I119,#REF!,19,FALSE))</f>
        <v/>
      </c>
      <c r="C119" s="185"/>
      <c r="D119" s="43" t="str">
        <f>IF(I119="","",VLOOKUP(I119,#REF!,13,FALSE))</f>
        <v/>
      </c>
      <c r="E119" s="42" t="str">
        <f>IF(I119="","",VLOOKUP(I119,#REF!,29,FALSE))</f>
        <v/>
      </c>
      <c r="F119" s="176"/>
      <c r="G119" s="177"/>
      <c r="H119" s="178"/>
      <c r="I119" s="105"/>
      <c r="J119" s="44" t="str">
        <f>IF(I119="","",VLOOKUP(I119,#REF!,21,FALSE))</f>
        <v/>
      </c>
      <c r="K119" s="45" t="str">
        <f t="shared" si="1"/>
        <v/>
      </c>
      <c r="L119" s="176"/>
      <c r="M119" s="177"/>
      <c r="N119" s="177"/>
      <c r="O119" s="178"/>
      <c r="P119" s="132" t="str">
        <f>IF(I119="","",VLOOKUP(I119,#REF!,25,FALSE))</f>
        <v/>
      </c>
      <c r="Q119" s="133" t="str">
        <f>IF(I119="","",VLOOKUP(I119,#REF!,20,FALSE))</f>
        <v/>
      </c>
    </row>
    <row r="120" spans="1:17" s="4" customFormat="1" ht="18" customHeight="1" x14ac:dyDescent="0.2">
      <c r="A120" s="42">
        <v>101</v>
      </c>
      <c r="B120" s="184" t="str">
        <f>IF(I120="","",VLOOKUP(I120,#REF!,19,FALSE))</f>
        <v/>
      </c>
      <c r="C120" s="185"/>
      <c r="D120" s="43" t="str">
        <f>IF(I120="","",VLOOKUP(I120,#REF!,13,FALSE))</f>
        <v/>
      </c>
      <c r="E120" s="42" t="str">
        <f>IF(I120="","",VLOOKUP(I120,#REF!,29,FALSE))</f>
        <v/>
      </c>
      <c r="F120" s="176"/>
      <c r="G120" s="177"/>
      <c r="H120" s="178"/>
      <c r="I120" s="105"/>
      <c r="J120" s="44" t="str">
        <f>IF(I120="","",VLOOKUP(I120,#REF!,21,FALSE))</f>
        <v/>
      </c>
      <c r="K120" s="45" t="str">
        <f t="shared" si="1"/>
        <v/>
      </c>
      <c r="L120" s="176"/>
      <c r="M120" s="177"/>
      <c r="N120" s="177"/>
      <c r="O120" s="178"/>
      <c r="P120" s="132" t="str">
        <f>IF(I120="","",VLOOKUP(I120,#REF!,25,FALSE))</f>
        <v/>
      </c>
      <c r="Q120" s="133" t="str">
        <f>IF(I120="","",VLOOKUP(I120,#REF!,20,FALSE))</f>
        <v/>
      </c>
    </row>
    <row r="121" spans="1:17" s="4" customFormat="1" ht="18" customHeight="1" x14ac:dyDescent="0.2">
      <c r="A121" s="42">
        <v>102</v>
      </c>
      <c r="B121" s="184" t="str">
        <f>IF(I121="","",VLOOKUP(I121,#REF!,19,FALSE))</f>
        <v/>
      </c>
      <c r="C121" s="185"/>
      <c r="D121" s="43" t="str">
        <f>IF(I121="","",VLOOKUP(I121,#REF!,13,FALSE))</f>
        <v/>
      </c>
      <c r="E121" s="42" t="str">
        <f>IF(I121="","",VLOOKUP(I121,#REF!,29,FALSE))</f>
        <v/>
      </c>
      <c r="F121" s="176"/>
      <c r="G121" s="177"/>
      <c r="H121" s="178"/>
      <c r="I121" s="105"/>
      <c r="J121" s="44" t="str">
        <f>IF(I121="","",VLOOKUP(I121,#REF!,21,FALSE))</f>
        <v/>
      </c>
      <c r="K121" s="45" t="str">
        <f t="shared" si="1"/>
        <v/>
      </c>
      <c r="L121" s="176"/>
      <c r="M121" s="177"/>
      <c r="N121" s="177"/>
      <c r="O121" s="178"/>
      <c r="P121" s="132" t="str">
        <f>IF(I121="","",VLOOKUP(I121,#REF!,25,FALSE))</f>
        <v/>
      </c>
      <c r="Q121" s="133" t="str">
        <f>IF(I121="","",VLOOKUP(I121,#REF!,20,FALSE))</f>
        <v/>
      </c>
    </row>
    <row r="122" spans="1:17" s="4" customFormat="1" ht="18" customHeight="1" x14ac:dyDescent="0.2">
      <c r="A122" s="42">
        <v>103</v>
      </c>
      <c r="B122" s="184" t="str">
        <f>IF(I122="","",VLOOKUP(I122,#REF!,19,FALSE))</f>
        <v/>
      </c>
      <c r="C122" s="185"/>
      <c r="D122" s="43" t="str">
        <f>IF(I122="","",VLOOKUP(I122,#REF!,13,FALSE))</f>
        <v/>
      </c>
      <c r="E122" s="42" t="str">
        <f>IF(I122="","",VLOOKUP(I122,#REF!,29,FALSE))</f>
        <v/>
      </c>
      <c r="F122" s="176"/>
      <c r="G122" s="177"/>
      <c r="H122" s="178"/>
      <c r="I122" s="105"/>
      <c r="J122" s="44" t="str">
        <f>IF(I122="","",VLOOKUP(I122,#REF!,21,FALSE))</f>
        <v/>
      </c>
      <c r="K122" s="45" t="str">
        <f t="shared" si="1"/>
        <v/>
      </c>
      <c r="L122" s="176"/>
      <c r="M122" s="177"/>
      <c r="N122" s="177"/>
      <c r="O122" s="178"/>
      <c r="P122" s="132" t="str">
        <f>IF(I122="","",VLOOKUP(I122,#REF!,25,FALSE))</f>
        <v/>
      </c>
      <c r="Q122" s="133" t="str">
        <f>IF(I122="","",VLOOKUP(I122,#REF!,20,FALSE))</f>
        <v/>
      </c>
    </row>
    <row r="123" spans="1:17" s="4" customFormat="1" ht="18" customHeight="1" x14ac:dyDescent="0.2">
      <c r="A123" s="42">
        <v>104</v>
      </c>
      <c r="B123" s="184" t="str">
        <f>IF(I123="","",VLOOKUP(I123,#REF!,19,FALSE))</f>
        <v/>
      </c>
      <c r="C123" s="185"/>
      <c r="D123" s="43" t="str">
        <f>IF(I123="","",VLOOKUP(I123,#REF!,13,FALSE))</f>
        <v/>
      </c>
      <c r="E123" s="42" t="str">
        <f>IF(I123="","",VLOOKUP(I123,#REF!,29,FALSE))</f>
        <v/>
      </c>
      <c r="F123" s="176"/>
      <c r="G123" s="177"/>
      <c r="H123" s="178"/>
      <c r="I123" s="105"/>
      <c r="J123" s="44" t="str">
        <f>IF(I123="","",VLOOKUP(I123,#REF!,21,FALSE))</f>
        <v/>
      </c>
      <c r="K123" s="45" t="str">
        <f t="shared" si="1"/>
        <v/>
      </c>
      <c r="L123" s="176"/>
      <c r="M123" s="177"/>
      <c r="N123" s="177"/>
      <c r="O123" s="178"/>
      <c r="P123" s="132" t="str">
        <f>IF(I123="","",VLOOKUP(I123,#REF!,25,FALSE))</f>
        <v/>
      </c>
      <c r="Q123" s="133" t="str">
        <f>IF(I123="","",VLOOKUP(I123,#REF!,20,FALSE))</f>
        <v/>
      </c>
    </row>
    <row r="124" spans="1:17" s="4" customFormat="1" ht="18" customHeight="1" x14ac:dyDescent="0.2">
      <c r="A124" s="42">
        <v>105</v>
      </c>
      <c r="B124" s="184" t="str">
        <f>IF(I124="","",VLOOKUP(I124,#REF!,19,FALSE))</f>
        <v/>
      </c>
      <c r="C124" s="185"/>
      <c r="D124" s="43" t="str">
        <f>IF(I124="","",VLOOKUP(I124,#REF!,13,FALSE))</f>
        <v/>
      </c>
      <c r="E124" s="42" t="str">
        <f>IF(I124="","",VLOOKUP(I124,#REF!,29,FALSE))</f>
        <v/>
      </c>
      <c r="F124" s="176"/>
      <c r="G124" s="177"/>
      <c r="H124" s="178"/>
      <c r="I124" s="105"/>
      <c r="J124" s="44" t="str">
        <f>IF(I124="","",VLOOKUP(I124,#REF!,21,FALSE))</f>
        <v/>
      </c>
      <c r="K124" s="45" t="str">
        <f t="shared" si="1"/>
        <v/>
      </c>
      <c r="L124" s="176"/>
      <c r="M124" s="177"/>
      <c r="N124" s="177"/>
      <c r="O124" s="178"/>
      <c r="P124" s="132" t="str">
        <f>IF(I124="","",VLOOKUP(I124,#REF!,25,FALSE))</f>
        <v/>
      </c>
      <c r="Q124" s="133" t="str">
        <f>IF(I124="","",VLOOKUP(I124,#REF!,20,FALSE))</f>
        <v/>
      </c>
    </row>
    <row r="125" spans="1:17" s="4" customFormat="1" ht="18" customHeight="1" x14ac:dyDescent="0.2">
      <c r="A125" s="42">
        <v>106</v>
      </c>
      <c r="B125" s="184" t="str">
        <f>IF(I125="","",VLOOKUP(I125,#REF!,19,FALSE))</f>
        <v/>
      </c>
      <c r="C125" s="185"/>
      <c r="D125" s="43" t="str">
        <f>IF(I125="","",VLOOKUP(I125,#REF!,13,FALSE))</f>
        <v/>
      </c>
      <c r="E125" s="42" t="str">
        <f>IF(I125="","",VLOOKUP(I125,#REF!,29,FALSE))</f>
        <v/>
      </c>
      <c r="F125" s="176"/>
      <c r="G125" s="177"/>
      <c r="H125" s="178"/>
      <c r="I125" s="105"/>
      <c r="J125" s="44" t="str">
        <f>IF(I125="","",VLOOKUP(I125,#REF!,21,FALSE))</f>
        <v/>
      </c>
      <c r="K125" s="45" t="str">
        <f t="shared" si="1"/>
        <v/>
      </c>
      <c r="L125" s="176"/>
      <c r="M125" s="177"/>
      <c r="N125" s="177"/>
      <c r="O125" s="178"/>
      <c r="P125" s="132" t="str">
        <f>IF(I125="","",VLOOKUP(I125,#REF!,25,FALSE))</f>
        <v/>
      </c>
      <c r="Q125" s="133" t="str">
        <f>IF(I125="","",VLOOKUP(I125,#REF!,20,FALSE))</f>
        <v/>
      </c>
    </row>
    <row r="126" spans="1:17" s="4" customFormat="1" ht="18" customHeight="1" x14ac:dyDescent="0.2">
      <c r="A126" s="42">
        <v>107</v>
      </c>
      <c r="B126" s="184" t="str">
        <f>IF(I126="","",VLOOKUP(I126,#REF!,19,FALSE))</f>
        <v/>
      </c>
      <c r="C126" s="185"/>
      <c r="D126" s="43" t="str">
        <f>IF(I126="","",VLOOKUP(I126,#REF!,13,FALSE))</f>
        <v/>
      </c>
      <c r="E126" s="42" t="str">
        <f>IF(I126="","",VLOOKUP(I126,#REF!,29,FALSE))</f>
        <v/>
      </c>
      <c r="F126" s="176"/>
      <c r="G126" s="177"/>
      <c r="H126" s="178"/>
      <c r="I126" s="105"/>
      <c r="J126" s="44" t="str">
        <f>IF(I126="","",VLOOKUP(I126,#REF!,21,FALSE))</f>
        <v/>
      </c>
      <c r="K126" s="45" t="str">
        <f t="shared" si="1"/>
        <v/>
      </c>
      <c r="L126" s="176"/>
      <c r="M126" s="177"/>
      <c r="N126" s="177"/>
      <c r="O126" s="178"/>
      <c r="P126" s="132" t="str">
        <f>IF(I126="","",VLOOKUP(I126,#REF!,25,FALSE))</f>
        <v/>
      </c>
      <c r="Q126" s="133" t="str">
        <f>IF(I126="","",VLOOKUP(I126,#REF!,20,FALSE))</f>
        <v/>
      </c>
    </row>
    <row r="127" spans="1:17" s="4" customFormat="1" ht="18" customHeight="1" x14ac:dyDescent="0.2">
      <c r="A127" s="42">
        <v>108</v>
      </c>
      <c r="B127" s="184" t="str">
        <f>IF(I127="","",VLOOKUP(I127,#REF!,19,FALSE))</f>
        <v/>
      </c>
      <c r="C127" s="185"/>
      <c r="D127" s="43" t="str">
        <f>IF(I127="","",VLOOKUP(I127,#REF!,13,FALSE))</f>
        <v/>
      </c>
      <c r="E127" s="42" t="str">
        <f>IF(I127="","",VLOOKUP(I127,#REF!,29,FALSE))</f>
        <v/>
      </c>
      <c r="F127" s="176"/>
      <c r="G127" s="177"/>
      <c r="H127" s="178"/>
      <c r="I127" s="105"/>
      <c r="J127" s="44" t="str">
        <f>IF(I127="","",VLOOKUP(I127,#REF!,21,FALSE))</f>
        <v/>
      </c>
      <c r="K127" s="45" t="str">
        <f t="shared" si="1"/>
        <v/>
      </c>
      <c r="L127" s="176"/>
      <c r="M127" s="177"/>
      <c r="N127" s="177"/>
      <c r="O127" s="178"/>
      <c r="P127" s="132" t="str">
        <f>IF(I127="","",VLOOKUP(I127,#REF!,25,FALSE))</f>
        <v/>
      </c>
      <c r="Q127" s="133" t="str">
        <f>IF(I127="","",VLOOKUP(I127,#REF!,20,FALSE))</f>
        <v/>
      </c>
    </row>
    <row r="128" spans="1:17" s="4" customFormat="1" ht="18" customHeight="1" x14ac:dyDescent="0.2">
      <c r="A128" s="42">
        <v>109</v>
      </c>
      <c r="B128" s="184" t="str">
        <f>IF(I128="","",VLOOKUP(I128,#REF!,19,FALSE))</f>
        <v/>
      </c>
      <c r="C128" s="185"/>
      <c r="D128" s="43" t="str">
        <f>IF(I128="","",VLOOKUP(I128,#REF!,13,FALSE))</f>
        <v/>
      </c>
      <c r="E128" s="42" t="str">
        <f>IF(I128="","",VLOOKUP(I128,#REF!,29,FALSE))</f>
        <v/>
      </c>
      <c r="F128" s="176"/>
      <c r="G128" s="177"/>
      <c r="H128" s="178"/>
      <c r="I128" s="105"/>
      <c r="J128" s="44" t="str">
        <f>IF(I128="","",VLOOKUP(I128,#REF!,21,FALSE))</f>
        <v/>
      </c>
      <c r="K128" s="45" t="str">
        <f t="shared" si="1"/>
        <v/>
      </c>
      <c r="L128" s="176"/>
      <c r="M128" s="177"/>
      <c r="N128" s="177"/>
      <c r="O128" s="178"/>
      <c r="P128" s="132" t="str">
        <f>IF(I128="","",VLOOKUP(I128,#REF!,25,FALSE))</f>
        <v/>
      </c>
      <c r="Q128" s="133" t="str">
        <f>IF(I128="","",VLOOKUP(I128,#REF!,20,FALSE))</f>
        <v/>
      </c>
    </row>
    <row r="129" spans="1:17" s="4" customFormat="1" ht="18" customHeight="1" x14ac:dyDescent="0.2">
      <c r="A129" s="42">
        <v>110</v>
      </c>
      <c r="B129" s="184" t="str">
        <f>IF(I129="","",VLOOKUP(I129,#REF!,19,FALSE))</f>
        <v/>
      </c>
      <c r="C129" s="185"/>
      <c r="D129" s="43" t="str">
        <f>IF(I129="","",VLOOKUP(I129,#REF!,13,FALSE))</f>
        <v/>
      </c>
      <c r="E129" s="42" t="str">
        <f>IF(I129="","",VLOOKUP(I129,#REF!,29,FALSE))</f>
        <v/>
      </c>
      <c r="F129" s="176"/>
      <c r="G129" s="177"/>
      <c r="H129" s="178"/>
      <c r="I129" s="105"/>
      <c r="J129" s="44" t="str">
        <f>IF(I129="","",VLOOKUP(I129,#REF!,21,FALSE))</f>
        <v/>
      </c>
      <c r="K129" s="45" t="str">
        <f t="shared" si="1"/>
        <v/>
      </c>
      <c r="L129" s="176"/>
      <c r="M129" s="177"/>
      <c r="N129" s="177"/>
      <c r="O129" s="178"/>
      <c r="P129" s="132" t="str">
        <f>IF(I129="","",VLOOKUP(I129,#REF!,25,FALSE))</f>
        <v/>
      </c>
      <c r="Q129" s="133" t="str">
        <f>IF(I129="","",VLOOKUP(I129,#REF!,20,FALSE))</f>
        <v/>
      </c>
    </row>
    <row r="130" spans="1:17" s="4" customFormat="1" ht="18" customHeight="1" x14ac:dyDescent="0.2">
      <c r="A130" s="42">
        <v>111</v>
      </c>
      <c r="B130" s="184" t="str">
        <f>IF(I130="","",VLOOKUP(I130,#REF!,19,FALSE))</f>
        <v/>
      </c>
      <c r="C130" s="185"/>
      <c r="D130" s="43" t="str">
        <f>IF(I130="","",VLOOKUP(I130,#REF!,13,FALSE))</f>
        <v/>
      </c>
      <c r="E130" s="42" t="str">
        <f>IF(I130="","",VLOOKUP(I130,#REF!,29,FALSE))</f>
        <v/>
      </c>
      <c r="F130" s="176"/>
      <c r="G130" s="177"/>
      <c r="H130" s="178"/>
      <c r="I130" s="105"/>
      <c r="J130" s="44" t="str">
        <f>IF(I130="","",VLOOKUP(I130,#REF!,21,FALSE))</f>
        <v/>
      </c>
      <c r="K130" s="45" t="str">
        <f t="shared" si="1"/>
        <v/>
      </c>
      <c r="L130" s="176"/>
      <c r="M130" s="177"/>
      <c r="N130" s="177"/>
      <c r="O130" s="178"/>
      <c r="P130" s="132" t="str">
        <f>IF(I130="","",VLOOKUP(I130,#REF!,25,FALSE))</f>
        <v/>
      </c>
      <c r="Q130" s="133" t="str">
        <f>IF(I130="","",VLOOKUP(I130,#REF!,20,FALSE))</f>
        <v/>
      </c>
    </row>
    <row r="131" spans="1:17" s="4" customFormat="1" ht="18" customHeight="1" x14ac:dyDescent="0.2">
      <c r="A131" s="42">
        <v>112</v>
      </c>
      <c r="B131" s="184" t="str">
        <f>IF(I131="","",VLOOKUP(I131,#REF!,19,FALSE))</f>
        <v/>
      </c>
      <c r="C131" s="185"/>
      <c r="D131" s="43" t="str">
        <f>IF(I131="","",VLOOKUP(I131,#REF!,13,FALSE))</f>
        <v/>
      </c>
      <c r="E131" s="42" t="str">
        <f>IF(I131="","",VLOOKUP(I131,#REF!,29,FALSE))</f>
        <v/>
      </c>
      <c r="F131" s="176"/>
      <c r="G131" s="177"/>
      <c r="H131" s="178"/>
      <c r="I131" s="105"/>
      <c r="J131" s="44" t="str">
        <f>IF(I131="","",VLOOKUP(I131,#REF!,21,FALSE))</f>
        <v/>
      </c>
      <c r="K131" s="45" t="str">
        <f t="shared" si="1"/>
        <v/>
      </c>
      <c r="L131" s="176"/>
      <c r="M131" s="177"/>
      <c r="N131" s="177"/>
      <c r="O131" s="178"/>
      <c r="P131" s="132" t="str">
        <f>IF(I131="","",VLOOKUP(I131,#REF!,25,FALSE))</f>
        <v/>
      </c>
      <c r="Q131" s="133" t="str">
        <f>IF(I131="","",VLOOKUP(I131,#REF!,20,FALSE))</f>
        <v/>
      </c>
    </row>
    <row r="132" spans="1:17" s="4" customFormat="1" ht="18" customHeight="1" x14ac:dyDescent="0.2">
      <c r="A132" s="42">
        <v>113</v>
      </c>
      <c r="B132" s="184" t="str">
        <f>IF(I132="","",VLOOKUP(I132,#REF!,19,FALSE))</f>
        <v/>
      </c>
      <c r="C132" s="185"/>
      <c r="D132" s="43" t="str">
        <f>IF(I132="","",VLOOKUP(I132,#REF!,13,FALSE))</f>
        <v/>
      </c>
      <c r="E132" s="42" t="str">
        <f>IF(I132="","",VLOOKUP(I132,#REF!,29,FALSE))</f>
        <v/>
      </c>
      <c r="F132" s="176"/>
      <c r="G132" s="177"/>
      <c r="H132" s="178"/>
      <c r="I132" s="105"/>
      <c r="J132" s="44" t="str">
        <f>IF(I132="","",VLOOKUP(I132,#REF!,21,FALSE))</f>
        <v/>
      </c>
      <c r="K132" s="45" t="str">
        <f t="shared" si="1"/>
        <v/>
      </c>
      <c r="L132" s="176"/>
      <c r="M132" s="177"/>
      <c r="N132" s="177"/>
      <c r="O132" s="178"/>
      <c r="P132" s="132" t="str">
        <f>IF(I132="","",VLOOKUP(I132,#REF!,25,FALSE))</f>
        <v/>
      </c>
      <c r="Q132" s="133" t="str">
        <f>IF(I132="","",VLOOKUP(I132,#REF!,20,FALSE))</f>
        <v/>
      </c>
    </row>
    <row r="133" spans="1:17" s="4" customFormat="1" ht="18" customHeight="1" x14ac:dyDescent="0.2">
      <c r="A133" s="42">
        <v>114</v>
      </c>
      <c r="B133" s="184" t="str">
        <f>IF(I133="","",VLOOKUP(I133,#REF!,19,FALSE))</f>
        <v/>
      </c>
      <c r="C133" s="185"/>
      <c r="D133" s="43" t="str">
        <f>IF(I133="","",VLOOKUP(I133,#REF!,13,FALSE))</f>
        <v/>
      </c>
      <c r="E133" s="42" t="str">
        <f>IF(I133="","",VLOOKUP(I133,#REF!,29,FALSE))</f>
        <v/>
      </c>
      <c r="F133" s="176"/>
      <c r="G133" s="177"/>
      <c r="H133" s="178"/>
      <c r="I133" s="105"/>
      <c r="J133" s="44" t="str">
        <f>IF(I133="","",VLOOKUP(I133,#REF!,21,FALSE))</f>
        <v/>
      </c>
      <c r="K133" s="45" t="str">
        <f t="shared" si="1"/>
        <v/>
      </c>
      <c r="L133" s="176"/>
      <c r="M133" s="177"/>
      <c r="N133" s="177"/>
      <c r="O133" s="178"/>
      <c r="P133" s="132" t="str">
        <f>IF(I133="","",VLOOKUP(I133,#REF!,25,FALSE))</f>
        <v/>
      </c>
      <c r="Q133" s="133" t="str">
        <f>IF(I133="","",VLOOKUP(I133,#REF!,20,FALSE))</f>
        <v/>
      </c>
    </row>
    <row r="134" spans="1:17" s="4" customFormat="1" ht="18" customHeight="1" x14ac:dyDescent="0.2">
      <c r="A134" s="42">
        <v>115</v>
      </c>
      <c r="B134" s="184" t="str">
        <f>IF(I134="","",VLOOKUP(I134,#REF!,19,FALSE))</f>
        <v/>
      </c>
      <c r="C134" s="185"/>
      <c r="D134" s="43" t="str">
        <f>IF(I134="","",VLOOKUP(I134,#REF!,13,FALSE))</f>
        <v/>
      </c>
      <c r="E134" s="42" t="str">
        <f>IF(I134="","",VLOOKUP(I134,#REF!,29,FALSE))</f>
        <v/>
      </c>
      <c r="F134" s="176"/>
      <c r="G134" s="177"/>
      <c r="H134" s="178"/>
      <c r="I134" s="105"/>
      <c r="J134" s="44" t="str">
        <f>IF(I134="","",VLOOKUP(I134,#REF!,21,FALSE))</f>
        <v/>
      </c>
      <c r="K134" s="45" t="str">
        <f t="shared" si="1"/>
        <v/>
      </c>
      <c r="L134" s="176"/>
      <c r="M134" s="177"/>
      <c r="N134" s="177"/>
      <c r="O134" s="178"/>
      <c r="P134" s="132" t="str">
        <f>IF(I134="","",VLOOKUP(I134,#REF!,25,FALSE))</f>
        <v/>
      </c>
      <c r="Q134" s="133" t="str">
        <f>IF(I134="","",VLOOKUP(I134,#REF!,20,FALSE))</f>
        <v/>
      </c>
    </row>
    <row r="135" spans="1:17" s="4" customFormat="1" ht="18" customHeight="1" x14ac:dyDescent="0.2">
      <c r="A135" s="42">
        <v>116</v>
      </c>
      <c r="B135" s="184" t="str">
        <f>IF(I135="","",VLOOKUP(I135,#REF!,19,FALSE))</f>
        <v/>
      </c>
      <c r="C135" s="185"/>
      <c r="D135" s="43" t="str">
        <f>IF(I135="","",VLOOKUP(I135,#REF!,13,FALSE))</f>
        <v/>
      </c>
      <c r="E135" s="42" t="str">
        <f>IF(I135="","",VLOOKUP(I135,#REF!,29,FALSE))</f>
        <v/>
      </c>
      <c r="F135" s="176"/>
      <c r="G135" s="177"/>
      <c r="H135" s="178"/>
      <c r="I135" s="105"/>
      <c r="J135" s="44" t="str">
        <f>IF(I135="","",VLOOKUP(I135,#REF!,21,FALSE))</f>
        <v/>
      </c>
      <c r="K135" s="45" t="str">
        <f t="shared" si="1"/>
        <v/>
      </c>
      <c r="L135" s="176"/>
      <c r="M135" s="177"/>
      <c r="N135" s="177"/>
      <c r="O135" s="178"/>
      <c r="P135" s="132" t="str">
        <f>IF(I135="","",VLOOKUP(I135,#REF!,25,FALSE))</f>
        <v/>
      </c>
      <c r="Q135" s="133" t="str">
        <f>IF(I135="","",VLOOKUP(I135,#REF!,20,FALSE))</f>
        <v/>
      </c>
    </row>
    <row r="136" spans="1:17" s="4" customFormat="1" ht="18" customHeight="1" x14ac:dyDescent="0.2">
      <c r="A136" s="42">
        <v>117</v>
      </c>
      <c r="B136" s="184" t="str">
        <f>IF(I136="","",VLOOKUP(I136,#REF!,19,FALSE))</f>
        <v/>
      </c>
      <c r="C136" s="185"/>
      <c r="D136" s="43" t="str">
        <f>IF(I136="","",VLOOKUP(I136,#REF!,13,FALSE))</f>
        <v/>
      </c>
      <c r="E136" s="42" t="str">
        <f>IF(I136="","",VLOOKUP(I136,#REF!,29,FALSE))</f>
        <v/>
      </c>
      <c r="F136" s="176"/>
      <c r="G136" s="177"/>
      <c r="H136" s="178"/>
      <c r="I136" s="105"/>
      <c r="J136" s="44" t="str">
        <f>IF(I136="","",VLOOKUP(I136,#REF!,21,FALSE))</f>
        <v/>
      </c>
      <c r="K136" s="45" t="str">
        <f t="shared" si="1"/>
        <v/>
      </c>
      <c r="L136" s="176"/>
      <c r="M136" s="177"/>
      <c r="N136" s="177"/>
      <c r="O136" s="178"/>
      <c r="P136" s="132" t="str">
        <f>IF(I136="","",VLOOKUP(I136,#REF!,25,FALSE))</f>
        <v/>
      </c>
      <c r="Q136" s="133" t="str">
        <f>IF(I136="","",VLOOKUP(I136,#REF!,20,FALSE))</f>
        <v/>
      </c>
    </row>
    <row r="137" spans="1:17" s="4" customFormat="1" ht="18" customHeight="1" x14ac:dyDescent="0.2">
      <c r="A137" s="42">
        <v>118</v>
      </c>
      <c r="B137" s="184" t="str">
        <f>IF(I137="","",VLOOKUP(I137,#REF!,19,FALSE))</f>
        <v/>
      </c>
      <c r="C137" s="185"/>
      <c r="D137" s="43" t="str">
        <f>IF(I137="","",VLOOKUP(I137,#REF!,13,FALSE))</f>
        <v/>
      </c>
      <c r="E137" s="42" t="str">
        <f>IF(I137="","",VLOOKUP(I137,#REF!,29,FALSE))</f>
        <v/>
      </c>
      <c r="F137" s="176"/>
      <c r="G137" s="177"/>
      <c r="H137" s="178"/>
      <c r="I137" s="105"/>
      <c r="J137" s="44" t="str">
        <f>IF(I137="","",VLOOKUP(I137,#REF!,21,FALSE))</f>
        <v/>
      </c>
      <c r="K137" s="45" t="str">
        <f t="shared" si="1"/>
        <v/>
      </c>
      <c r="L137" s="176"/>
      <c r="M137" s="177"/>
      <c r="N137" s="177"/>
      <c r="O137" s="178"/>
      <c r="P137" s="132" t="str">
        <f>IF(I137="","",VLOOKUP(I137,#REF!,25,FALSE))</f>
        <v/>
      </c>
      <c r="Q137" s="133" t="str">
        <f>IF(I137="","",VLOOKUP(I137,#REF!,20,FALSE))</f>
        <v/>
      </c>
    </row>
    <row r="138" spans="1:17" s="4" customFormat="1" ht="18" customHeight="1" x14ac:dyDescent="0.2">
      <c r="A138" s="42">
        <v>119</v>
      </c>
      <c r="B138" s="184" t="str">
        <f>IF(I138="","",VLOOKUP(I138,#REF!,19,FALSE))</f>
        <v/>
      </c>
      <c r="C138" s="185"/>
      <c r="D138" s="43" t="str">
        <f>IF(I138="","",VLOOKUP(I138,#REF!,13,FALSE))</f>
        <v/>
      </c>
      <c r="E138" s="42" t="str">
        <f>IF(I138="","",VLOOKUP(I138,#REF!,29,FALSE))</f>
        <v/>
      </c>
      <c r="F138" s="176"/>
      <c r="G138" s="177"/>
      <c r="H138" s="178"/>
      <c r="I138" s="105"/>
      <c r="J138" s="44" t="str">
        <f>IF(I138="","",VLOOKUP(I138,#REF!,21,FALSE))</f>
        <v/>
      </c>
      <c r="K138" s="45" t="str">
        <f t="shared" si="1"/>
        <v/>
      </c>
      <c r="L138" s="176"/>
      <c r="M138" s="177"/>
      <c r="N138" s="177"/>
      <c r="O138" s="178"/>
      <c r="P138" s="132" t="str">
        <f>IF(I138="","",VLOOKUP(I138,#REF!,25,FALSE))</f>
        <v/>
      </c>
      <c r="Q138" s="133" t="str">
        <f>IF(I138="","",VLOOKUP(I138,#REF!,20,FALSE))</f>
        <v/>
      </c>
    </row>
    <row r="139" spans="1:17" s="4" customFormat="1" ht="18" customHeight="1" x14ac:dyDescent="0.2">
      <c r="A139" s="42">
        <v>120</v>
      </c>
      <c r="B139" s="184" t="str">
        <f>IF(I139="","",VLOOKUP(I139,#REF!,19,FALSE))</f>
        <v/>
      </c>
      <c r="C139" s="185"/>
      <c r="D139" s="43" t="str">
        <f>IF(I139="","",VLOOKUP(I139,#REF!,13,FALSE))</f>
        <v/>
      </c>
      <c r="E139" s="42" t="str">
        <f>IF(I139="","",VLOOKUP(I139,#REF!,29,FALSE))</f>
        <v/>
      </c>
      <c r="F139" s="176"/>
      <c r="G139" s="177"/>
      <c r="H139" s="178"/>
      <c r="I139" s="105"/>
      <c r="J139" s="44" t="str">
        <f>IF(I139="","",VLOOKUP(I139,#REF!,21,FALSE))</f>
        <v/>
      </c>
      <c r="K139" s="45" t="str">
        <f t="shared" si="1"/>
        <v/>
      </c>
      <c r="L139" s="176"/>
      <c r="M139" s="177"/>
      <c r="N139" s="177"/>
      <c r="O139" s="178"/>
      <c r="P139" s="132" t="str">
        <f>IF(I139="","",VLOOKUP(I139,#REF!,25,FALSE))</f>
        <v/>
      </c>
      <c r="Q139" s="133" t="str">
        <f>IF(I139="","",VLOOKUP(I139,#REF!,20,FALSE))</f>
        <v/>
      </c>
    </row>
    <row r="140" spans="1:17" s="4" customFormat="1" ht="18" customHeight="1" x14ac:dyDescent="0.2">
      <c r="A140" s="42">
        <v>121</v>
      </c>
      <c r="B140" s="184" t="str">
        <f>IF(I140="","",VLOOKUP(I140,#REF!,19,FALSE))</f>
        <v/>
      </c>
      <c r="C140" s="185"/>
      <c r="D140" s="43" t="str">
        <f>IF(I140="","",VLOOKUP(I140,#REF!,13,FALSE))</f>
        <v/>
      </c>
      <c r="E140" s="42" t="str">
        <f>IF(I140="","",VLOOKUP(I140,#REF!,29,FALSE))</f>
        <v/>
      </c>
      <c r="F140" s="176"/>
      <c r="G140" s="177"/>
      <c r="H140" s="178"/>
      <c r="I140" s="105"/>
      <c r="J140" s="44" t="str">
        <f>IF(I140="","",VLOOKUP(I140,#REF!,21,FALSE))</f>
        <v/>
      </c>
      <c r="K140" s="45" t="str">
        <f t="shared" si="1"/>
        <v/>
      </c>
      <c r="L140" s="176"/>
      <c r="M140" s="177"/>
      <c r="N140" s="177"/>
      <c r="O140" s="178"/>
      <c r="P140" s="132" t="str">
        <f>IF(I140="","",VLOOKUP(I140,#REF!,25,FALSE))</f>
        <v/>
      </c>
      <c r="Q140" s="133" t="str">
        <f>IF(I140="","",VLOOKUP(I140,#REF!,20,FALSE))</f>
        <v/>
      </c>
    </row>
    <row r="141" spans="1:17" s="4" customFormat="1" ht="18" customHeight="1" x14ac:dyDescent="0.2">
      <c r="A141" s="42">
        <v>122</v>
      </c>
      <c r="B141" s="184" t="str">
        <f>IF(I141="","",VLOOKUP(I141,#REF!,19,FALSE))</f>
        <v/>
      </c>
      <c r="C141" s="185"/>
      <c r="D141" s="43" t="str">
        <f>IF(I141="","",VLOOKUP(I141,#REF!,13,FALSE))</f>
        <v/>
      </c>
      <c r="E141" s="42" t="str">
        <f>IF(I141="","",VLOOKUP(I141,#REF!,29,FALSE))</f>
        <v/>
      </c>
      <c r="F141" s="176"/>
      <c r="G141" s="177"/>
      <c r="H141" s="178"/>
      <c r="I141" s="105"/>
      <c r="J141" s="44" t="str">
        <f>IF(I141="","",VLOOKUP(I141,#REF!,21,FALSE))</f>
        <v/>
      </c>
      <c r="K141" s="45" t="str">
        <f t="shared" si="1"/>
        <v/>
      </c>
      <c r="L141" s="176"/>
      <c r="M141" s="177"/>
      <c r="N141" s="177"/>
      <c r="O141" s="178"/>
      <c r="P141" s="132" t="str">
        <f>IF(I141="","",VLOOKUP(I141,#REF!,25,FALSE))</f>
        <v/>
      </c>
      <c r="Q141" s="133" t="str">
        <f>IF(I141="","",VLOOKUP(I141,#REF!,20,FALSE))</f>
        <v/>
      </c>
    </row>
    <row r="142" spans="1:17" s="4" customFormat="1" ht="18" customHeight="1" x14ac:dyDescent="0.2">
      <c r="A142" s="42">
        <v>123</v>
      </c>
      <c r="B142" s="184" t="str">
        <f>IF(I142="","",VLOOKUP(I142,#REF!,19,FALSE))</f>
        <v/>
      </c>
      <c r="C142" s="185"/>
      <c r="D142" s="43" t="str">
        <f>IF(I142="","",VLOOKUP(I142,#REF!,13,FALSE))</f>
        <v/>
      </c>
      <c r="E142" s="42" t="str">
        <f>IF(I142="","",VLOOKUP(I142,#REF!,29,FALSE))</f>
        <v/>
      </c>
      <c r="F142" s="176"/>
      <c r="G142" s="177"/>
      <c r="H142" s="178"/>
      <c r="I142" s="105"/>
      <c r="J142" s="44" t="str">
        <f>IF(I142="","",VLOOKUP(I142,#REF!,21,FALSE))</f>
        <v/>
      </c>
      <c r="K142" s="45" t="str">
        <f t="shared" si="1"/>
        <v/>
      </c>
      <c r="L142" s="176"/>
      <c r="M142" s="177"/>
      <c r="N142" s="177"/>
      <c r="O142" s="178"/>
      <c r="P142" s="132" t="str">
        <f>IF(I142="","",VLOOKUP(I142,#REF!,25,FALSE))</f>
        <v/>
      </c>
      <c r="Q142" s="133" t="str">
        <f>IF(I142="","",VLOOKUP(I142,#REF!,20,FALSE))</f>
        <v/>
      </c>
    </row>
    <row r="143" spans="1:17" s="4" customFormat="1" ht="18" customHeight="1" x14ac:dyDescent="0.2">
      <c r="A143" s="42">
        <v>124</v>
      </c>
      <c r="B143" s="184" t="str">
        <f>IF(I143="","",VLOOKUP(I143,#REF!,19,FALSE))</f>
        <v/>
      </c>
      <c r="C143" s="185"/>
      <c r="D143" s="43" t="str">
        <f>IF(I143="","",VLOOKUP(I143,#REF!,13,FALSE))</f>
        <v/>
      </c>
      <c r="E143" s="42" t="str">
        <f>IF(I143="","",VLOOKUP(I143,#REF!,29,FALSE))</f>
        <v/>
      </c>
      <c r="F143" s="176"/>
      <c r="G143" s="177"/>
      <c r="H143" s="178"/>
      <c r="I143" s="105"/>
      <c r="J143" s="44" t="str">
        <f>IF(I143="","",VLOOKUP(I143,#REF!,21,FALSE))</f>
        <v/>
      </c>
      <c r="K143" s="45" t="str">
        <f t="shared" si="1"/>
        <v/>
      </c>
      <c r="L143" s="176"/>
      <c r="M143" s="177"/>
      <c r="N143" s="177"/>
      <c r="O143" s="178"/>
      <c r="P143" s="132" t="str">
        <f>IF(I143="","",VLOOKUP(I143,#REF!,25,FALSE))</f>
        <v/>
      </c>
      <c r="Q143" s="133" t="str">
        <f>IF(I143="","",VLOOKUP(I143,#REF!,20,FALSE))</f>
        <v/>
      </c>
    </row>
    <row r="144" spans="1:17" s="4" customFormat="1" ht="18" customHeight="1" x14ac:dyDescent="0.2">
      <c r="A144" s="42">
        <v>125</v>
      </c>
      <c r="B144" s="184" t="str">
        <f>IF(I144="","",VLOOKUP(I144,#REF!,19,FALSE))</f>
        <v/>
      </c>
      <c r="C144" s="185"/>
      <c r="D144" s="43" t="str">
        <f>IF(I144="","",VLOOKUP(I144,#REF!,13,FALSE))</f>
        <v/>
      </c>
      <c r="E144" s="42" t="str">
        <f>IF(I144="","",VLOOKUP(I144,#REF!,29,FALSE))</f>
        <v/>
      </c>
      <c r="F144" s="176"/>
      <c r="G144" s="177"/>
      <c r="H144" s="178"/>
      <c r="I144" s="105"/>
      <c r="J144" s="44" t="str">
        <f>IF(I144="","",VLOOKUP(I144,#REF!,21,FALSE))</f>
        <v/>
      </c>
      <c r="K144" s="45" t="str">
        <f t="shared" si="1"/>
        <v/>
      </c>
      <c r="L144" s="176"/>
      <c r="M144" s="177"/>
      <c r="N144" s="177"/>
      <c r="O144" s="178"/>
      <c r="P144" s="132" t="str">
        <f>IF(I144="","",VLOOKUP(I144,#REF!,25,FALSE))</f>
        <v/>
      </c>
      <c r="Q144" s="133" t="str">
        <f>IF(I144="","",VLOOKUP(I144,#REF!,20,FALSE))</f>
        <v/>
      </c>
    </row>
    <row r="145" spans="1:18" s="4" customFormat="1" ht="18" customHeight="1" x14ac:dyDescent="0.2">
      <c r="A145" s="42">
        <v>126</v>
      </c>
      <c r="B145" s="184" t="str">
        <f>IF(I145="","",VLOOKUP(I145,#REF!,19,FALSE))</f>
        <v/>
      </c>
      <c r="C145" s="185"/>
      <c r="D145" s="43" t="str">
        <f>IF(I145="","",VLOOKUP(I145,#REF!,13,FALSE))</f>
        <v/>
      </c>
      <c r="E145" s="42" t="str">
        <f>IF(I145="","",VLOOKUP(I145,#REF!,29,FALSE))</f>
        <v/>
      </c>
      <c r="F145" s="176"/>
      <c r="G145" s="177"/>
      <c r="H145" s="178"/>
      <c r="I145" s="105"/>
      <c r="J145" s="44" t="str">
        <f>IF(I145="","",VLOOKUP(I145,#REF!,21,FALSE))</f>
        <v/>
      </c>
      <c r="K145" s="45" t="str">
        <f t="shared" si="1"/>
        <v/>
      </c>
      <c r="L145" s="176"/>
      <c r="M145" s="177"/>
      <c r="N145" s="177"/>
      <c r="O145" s="178"/>
      <c r="P145" s="132" t="str">
        <f>IF(I145="","",VLOOKUP(I145,#REF!,25,FALSE))</f>
        <v/>
      </c>
      <c r="Q145" s="133" t="str">
        <f>IF(I145="","",VLOOKUP(I145,#REF!,20,FALSE))</f>
        <v/>
      </c>
    </row>
    <row r="146" spans="1:18" s="4" customFormat="1" ht="18" customHeight="1" x14ac:dyDescent="0.2">
      <c r="A146" s="42">
        <v>127</v>
      </c>
      <c r="B146" s="184" t="str">
        <f>IF(I146="","",VLOOKUP(I146,#REF!,19,FALSE))</f>
        <v/>
      </c>
      <c r="C146" s="185"/>
      <c r="D146" s="43" t="str">
        <f>IF(I146="","",VLOOKUP(I146,#REF!,13,FALSE))</f>
        <v/>
      </c>
      <c r="E146" s="42" t="str">
        <f>IF(I146="","",VLOOKUP(I146,#REF!,29,FALSE))</f>
        <v/>
      </c>
      <c r="F146" s="176"/>
      <c r="G146" s="177"/>
      <c r="H146" s="178"/>
      <c r="I146" s="105"/>
      <c r="J146" s="44" t="str">
        <f>IF(I146="","",VLOOKUP(I146,#REF!,21,FALSE))</f>
        <v/>
      </c>
      <c r="K146" s="45" t="str">
        <f t="shared" si="1"/>
        <v/>
      </c>
      <c r="L146" s="176"/>
      <c r="M146" s="177"/>
      <c r="N146" s="177"/>
      <c r="O146" s="178"/>
      <c r="P146" s="132" t="str">
        <f>IF(I146="","",VLOOKUP(I146,#REF!,25,FALSE))</f>
        <v/>
      </c>
      <c r="Q146" s="133" t="str">
        <f>IF(I146="","",VLOOKUP(I146,#REF!,20,FALSE))</f>
        <v/>
      </c>
    </row>
    <row r="147" spans="1:18" s="4" customFormat="1" ht="18" customHeight="1" x14ac:dyDescent="0.2">
      <c r="A147" s="42">
        <v>128</v>
      </c>
      <c r="B147" s="184" t="str">
        <f>IF(I147="","",VLOOKUP(I147,#REF!,19,FALSE))</f>
        <v/>
      </c>
      <c r="C147" s="185"/>
      <c r="D147" s="43" t="str">
        <f>IF(I147="","",VLOOKUP(I147,#REF!,13,FALSE))</f>
        <v/>
      </c>
      <c r="E147" s="42" t="str">
        <f>IF(I147="","",VLOOKUP(I147,#REF!,29,FALSE))</f>
        <v/>
      </c>
      <c r="F147" s="176"/>
      <c r="G147" s="177"/>
      <c r="H147" s="178"/>
      <c r="I147" s="105"/>
      <c r="J147" s="44" t="str">
        <f>IF(I147="","",VLOOKUP(I147,#REF!,21,FALSE))</f>
        <v/>
      </c>
      <c r="K147" s="45" t="str">
        <f t="shared" si="1"/>
        <v/>
      </c>
      <c r="L147" s="176"/>
      <c r="M147" s="177"/>
      <c r="N147" s="177"/>
      <c r="O147" s="178"/>
      <c r="P147" s="132" t="str">
        <f>IF(I147="","",VLOOKUP(I147,#REF!,25,FALSE))</f>
        <v/>
      </c>
      <c r="Q147" s="133" t="str">
        <f>IF(I147="","",VLOOKUP(I147,#REF!,20,FALSE))</f>
        <v/>
      </c>
    </row>
    <row r="148" spans="1:18" s="4" customFormat="1" ht="18" customHeight="1" x14ac:dyDescent="0.2">
      <c r="A148" s="42">
        <v>129</v>
      </c>
      <c r="B148" s="184" t="str">
        <f>IF(I148="","",VLOOKUP(I148,#REF!,19,FALSE))</f>
        <v/>
      </c>
      <c r="C148" s="185"/>
      <c r="D148" s="43" t="str">
        <f>IF(I148="","",VLOOKUP(I148,#REF!,13,FALSE))</f>
        <v/>
      </c>
      <c r="E148" s="42" t="str">
        <f>IF(I148="","",VLOOKUP(I148,#REF!,29,FALSE))</f>
        <v/>
      </c>
      <c r="F148" s="176"/>
      <c r="G148" s="177"/>
      <c r="H148" s="178"/>
      <c r="I148" s="37"/>
      <c r="J148" s="44" t="str">
        <f>IF(I148="","",VLOOKUP(I148,#REF!,21,FALSE))</f>
        <v/>
      </c>
      <c r="K148" s="45" t="str">
        <f t="shared" si="1"/>
        <v/>
      </c>
      <c r="L148" s="176"/>
      <c r="M148" s="177"/>
      <c r="N148" s="177"/>
      <c r="O148" s="178"/>
      <c r="P148" s="132" t="str">
        <f>IF(I148="","",VLOOKUP(I148,#REF!,25,FALSE))</f>
        <v/>
      </c>
      <c r="Q148" s="133" t="str">
        <f>IF(I148="","",VLOOKUP(I148,#REF!,20,FALSE))</f>
        <v/>
      </c>
    </row>
    <row r="149" spans="1:18" s="4" customFormat="1" ht="18" customHeight="1" x14ac:dyDescent="0.2">
      <c r="A149" s="42">
        <v>130</v>
      </c>
      <c r="B149" s="184" t="str">
        <f>IF(I149="","",VLOOKUP(I149,#REF!,19,FALSE))</f>
        <v/>
      </c>
      <c r="C149" s="185"/>
      <c r="D149" s="43" t="str">
        <f>IF(I149="","",VLOOKUP(I149,#REF!,13,FALSE))</f>
        <v/>
      </c>
      <c r="E149" s="42" t="str">
        <f>IF(I149="","",VLOOKUP(I149,#REF!,29,FALSE))</f>
        <v/>
      </c>
      <c r="F149" s="176"/>
      <c r="G149" s="177"/>
      <c r="H149" s="178"/>
      <c r="I149" s="37"/>
      <c r="J149" s="44" t="str">
        <f>IF(I149="","",VLOOKUP(I149,#REF!,21,FALSE))</f>
        <v/>
      </c>
      <c r="K149" s="45" t="str">
        <f>IF(J149="","","Pedag.")</f>
        <v/>
      </c>
      <c r="L149" s="176"/>
      <c r="M149" s="177"/>
      <c r="N149" s="177"/>
      <c r="O149" s="178"/>
      <c r="P149" s="132" t="str">
        <f>IF(I149="","",VLOOKUP(I149,#REF!,25,FALSE))</f>
        <v/>
      </c>
      <c r="Q149" s="133" t="str">
        <f>IF(I149="","",VLOOKUP(I149,#REF!,20,FALSE))</f>
        <v/>
      </c>
    </row>
    <row r="150" spans="1:18" s="4" customFormat="1" ht="21" customHeight="1" x14ac:dyDescent="0.25">
      <c r="A150" s="186" t="s">
        <v>35</v>
      </c>
      <c r="B150" s="187"/>
      <c r="C150" s="187"/>
      <c r="D150" s="187"/>
      <c r="E150" s="187"/>
      <c r="F150" s="187"/>
      <c r="G150" s="187"/>
      <c r="H150" s="188"/>
      <c r="I150" s="152">
        <f>COUNTIF(I20:I149,"????????????")</f>
        <v>10</v>
      </c>
      <c r="J150" s="153"/>
      <c r="K150" s="153"/>
      <c r="L150" s="197">
        <f>SUM(L20:O149)</f>
        <v>36</v>
      </c>
      <c r="M150" s="197"/>
      <c r="N150" s="197"/>
      <c r="O150" s="197"/>
      <c r="P150" s="46"/>
      <c r="Q150" s="40"/>
      <c r="R150" s="47" t="s">
        <v>36</v>
      </c>
    </row>
    <row r="151" spans="1:18" s="4" customFormat="1" ht="18" customHeight="1" x14ac:dyDescent="0.25">
      <c r="A151" s="48"/>
      <c r="B151" s="48"/>
      <c r="C151" s="48"/>
      <c r="D151" s="48"/>
      <c r="E151" s="48"/>
      <c r="F151" s="48"/>
      <c r="G151" s="48"/>
      <c r="H151" s="48"/>
      <c r="I151" s="48"/>
      <c r="J151" s="48"/>
      <c r="K151" s="48"/>
      <c r="L151" s="4" t="s">
        <v>37</v>
      </c>
      <c r="N151" s="49"/>
      <c r="O151" s="48"/>
      <c r="P151" s="40"/>
      <c r="Q151" s="40"/>
    </row>
    <row r="152" spans="1:18" s="4" customFormat="1" ht="18" customHeight="1" x14ac:dyDescent="0.2">
      <c r="A152" s="5" t="s">
        <v>99</v>
      </c>
      <c r="B152" s="5"/>
      <c r="C152" s="5"/>
      <c r="P152" s="40"/>
      <c r="Q152" s="40"/>
    </row>
    <row r="153" spans="1:18" s="4" customFormat="1" ht="6" customHeight="1" x14ac:dyDescent="0.2">
      <c r="A153" s="5"/>
      <c r="B153" s="5"/>
      <c r="C153" s="5"/>
      <c r="P153" s="40"/>
      <c r="Q153" s="40"/>
    </row>
    <row r="154" spans="1:18" s="4" customFormat="1" ht="27" customHeight="1" x14ac:dyDescent="0.25">
      <c r="A154" s="154" t="s">
        <v>28</v>
      </c>
      <c r="B154" s="180" t="s">
        <v>0</v>
      </c>
      <c r="C154" s="181"/>
      <c r="D154" s="149" t="s">
        <v>29</v>
      </c>
      <c r="E154" s="155" t="s">
        <v>38</v>
      </c>
      <c r="F154" s="180" t="s">
        <v>31</v>
      </c>
      <c r="G154" s="200"/>
      <c r="H154" s="200"/>
      <c r="I154" s="155" t="s">
        <v>39</v>
      </c>
      <c r="J154" s="180" t="s">
        <v>40</v>
      </c>
      <c r="K154" s="181"/>
      <c r="L154" s="201" t="s">
        <v>34</v>
      </c>
      <c r="M154" s="201"/>
      <c r="N154" s="201"/>
      <c r="O154" s="201"/>
      <c r="P154" s="40"/>
      <c r="Q154" s="40"/>
    </row>
    <row r="155" spans="1:18" s="4" customFormat="1" ht="18" customHeight="1" x14ac:dyDescent="0.25">
      <c r="A155" s="107">
        <v>1</v>
      </c>
      <c r="B155" s="182" t="s">
        <v>1</v>
      </c>
      <c r="C155" s="183"/>
      <c r="D155" s="6" t="s">
        <v>103</v>
      </c>
      <c r="E155" s="7"/>
      <c r="F155" s="176" t="s">
        <v>122</v>
      </c>
      <c r="G155" s="177"/>
      <c r="H155" s="178"/>
      <c r="I155" s="6"/>
      <c r="J155" s="38"/>
      <c r="K155" s="7">
        <v>19</v>
      </c>
      <c r="L155" s="199">
        <v>19</v>
      </c>
      <c r="M155" s="199"/>
      <c r="N155" s="199"/>
      <c r="O155" s="199"/>
      <c r="P155" s="40"/>
      <c r="Q155" s="40"/>
    </row>
    <row r="156" spans="1:18" s="4" customFormat="1" ht="18" customHeight="1" x14ac:dyDescent="0.25">
      <c r="A156" s="107">
        <v>2</v>
      </c>
      <c r="B156" s="182"/>
      <c r="C156" s="183"/>
      <c r="D156" s="6"/>
      <c r="E156" s="7"/>
      <c r="F156" s="176"/>
      <c r="G156" s="177"/>
      <c r="H156" s="178"/>
      <c r="I156" s="8"/>
      <c r="J156" s="38"/>
      <c r="K156" s="7"/>
      <c r="L156" s="199"/>
      <c r="M156" s="199"/>
      <c r="N156" s="199"/>
      <c r="O156" s="199"/>
      <c r="P156" s="40"/>
      <c r="Q156" s="40"/>
    </row>
    <row r="157" spans="1:18" s="4" customFormat="1" ht="18" customHeight="1" x14ac:dyDescent="0.25">
      <c r="A157" s="107">
        <v>3</v>
      </c>
      <c r="B157" s="182"/>
      <c r="C157" s="183"/>
      <c r="D157" s="6"/>
      <c r="E157" s="7"/>
      <c r="F157" s="182"/>
      <c r="G157" s="189"/>
      <c r="H157" s="183"/>
      <c r="I157" s="8"/>
      <c r="J157" s="38"/>
      <c r="K157" s="7"/>
      <c r="L157" s="199"/>
      <c r="M157" s="199"/>
      <c r="N157" s="199"/>
      <c r="O157" s="199"/>
      <c r="P157" s="40"/>
      <c r="Q157" s="40"/>
    </row>
    <row r="158" spans="1:18" s="4" customFormat="1" ht="18" customHeight="1" x14ac:dyDescent="0.25">
      <c r="A158" s="107">
        <v>4</v>
      </c>
      <c r="B158" s="182"/>
      <c r="C158" s="183"/>
      <c r="D158" s="6"/>
      <c r="E158" s="7"/>
      <c r="F158" s="182"/>
      <c r="G158" s="189"/>
      <c r="H158" s="183"/>
      <c r="I158" s="6"/>
      <c r="J158" s="38"/>
      <c r="K158" s="7"/>
      <c r="L158" s="199"/>
      <c r="M158" s="199"/>
      <c r="N158" s="199"/>
      <c r="O158" s="199"/>
      <c r="P158" s="40"/>
      <c r="Q158" s="40"/>
    </row>
    <row r="159" spans="1:18" s="4" customFormat="1" ht="18" customHeight="1" x14ac:dyDescent="0.25">
      <c r="A159" s="107">
        <v>5</v>
      </c>
      <c r="B159" s="182"/>
      <c r="C159" s="183"/>
      <c r="D159" s="6"/>
      <c r="E159" s="7"/>
      <c r="F159" s="182"/>
      <c r="G159" s="189"/>
      <c r="H159" s="183"/>
      <c r="I159" s="8"/>
      <c r="J159" s="38"/>
      <c r="K159" s="7"/>
      <c r="L159" s="199"/>
      <c r="M159" s="199"/>
      <c r="N159" s="199"/>
      <c r="O159" s="199"/>
      <c r="P159" s="40"/>
      <c r="Q159" s="40"/>
    </row>
    <row r="160" spans="1:18" s="4" customFormat="1" ht="18" customHeight="1" x14ac:dyDescent="0.25">
      <c r="A160" s="107">
        <v>6</v>
      </c>
      <c r="B160" s="182"/>
      <c r="C160" s="183"/>
      <c r="D160" s="6"/>
      <c r="E160" s="7"/>
      <c r="F160" s="182"/>
      <c r="G160" s="189"/>
      <c r="H160" s="183"/>
      <c r="I160" s="8"/>
      <c r="J160" s="38"/>
      <c r="K160" s="7"/>
      <c r="L160" s="199"/>
      <c r="M160" s="199"/>
      <c r="N160" s="199"/>
      <c r="O160" s="199"/>
      <c r="P160" s="40"/>
      <c r="Q160" s="40"/>
    </row>
    <row r="161" spans="1:17" s="4" customFormat="1" ht="18" customHeight="1" x14ac:dyDescent="0.25">
      <c r="A161" s="107">
        <v>7</v>
      </c>
      <c r="B161" s="182"/>
      <c r="C161" s="183"/>
      <c r="D161" s="6"/>
      <c r="E161" s="7"/>
      <c r="F161" s="182"/>
      <c r="G161" s="189"/>
      <c r="H161" s="183"/>
      <c r="I161" s="8"/>
      <c r="J161" s="38"/>
      <c r="K161" s="7"/>
      <c r="L161" s="199"/>
      <c r="M161" s="199"/>
      <c r="N161" s="199"/>
      <c r="O161" s="199"/>
      <c r="P161" s="40"/>
      <c r="Q161" s="40"/>
    </row>
    <row r="162" spans="1:17" s="4" customFormat="1" ht="18" customHeight="1" x14ac:dyDescent="0.25">
      <c r="A162" s="107">
        <v>8</v>
      </c>
      <c r="B162" s="182"/>
      <c r="C162" s="183"/>
      <c r="D162" s="6"/>
      <c r="E162" s="7"/>
      <c r="F162" s="182"/>
      <c r="G162" s="189"/>
      <c r="H162" s="183"/>
      <c r="I162" s="8"/>
      <c r="J162" s="38"/>
      <c r="K162" s="7"/>
      <c r="L162" s="199"/>
      <c r="M162" s="199"/>
      <c r="N162" s="199"/>
      <c r="O162" s="199"/>
      <c r="P162" s="40"/>
      <c r="Q162" s="40"/>
    </row>
    <row r="163" spans="1:17" s="4" customFormat="1" ht="18" customHeight="1" x14ac:dyDescent="0.25">
      <c r="A163" s="107">
        <v>9</v>
      </c>
      <c r="B163" s="182"/>
      <c r="C163" s="183"/>
      <c r="D163" s="6"/>
      <c r="E163" s="7"/>
      <c r="F163" s="182"/>
      <c r="G163" s="189"/>
      <c r="H163" s="183"/>
      <c r="I163" s="8"/>
      <c r="J163" s="38"/>
      <c r="K163" s="7"/>
      <c r="L163" s="199"/>
      <c r="M163" s="199"/>
      <c r="N163" s="199"/>
      <c r="O163" s="199"/>
      <c r="P163" s="40"/>
      <c r="Q163" s="40"/>
    </row>
    <row r="164" spans="1:17" s="4" customFormat="1" ht="18" customHeight="1" x14ac:dyDescent="0.25">
      <c r="A164" s="107">
        <v>10</v>
      </c>
      <c r="B164" s="182"/>
      <c r="C164" s="183"/>
      <c r="D164" s="6"/>
      <c r="E164" s="7"/>
      <c r="F164" s="182"/>
      <c r="G164" s="189"/>
      <c r="H164" s="183"/>
      <c r="I164" s="8"/>
      <c r="J164" s="38"/>
      <c r="K164" s="7"/>
      <c r="L164" s="199"/>
      <c r="M164" s="199"/>
      <c r="N164" s="199"/>
      <c r="O164" s="199"/>
      <c r="P164" s="40"/>
      <c r="Q164" s="40"/>
    </row>
    <row r="165" spans="1:17" s="4" customFormat="1" ht="18" customHeight="1" x14ac:dyDescent="0.25">
      <c r="A165" s="107">
        <v>11</v>
      </c>
      <c r="B165" s="182"/>
      <c r="C165" s="183"/>
      <c r="D165" s="6"/>
      <c r="E165" s="7"/>
      <c r="F165" s="182"/>
      <c r="G165" s="189"/>
      <c r="H165" s="183"/>
      <c r="I165" s="8"/>
      <c r="J165" s="38"/>
      <c r="K165" s="7"/>
      <c r="L165" s="199"/>
      <c r="M165" s="199"/>
      <c r="N165" s="199"/>
      <c r="O165" s="199"/>
      <c r="P165" s="40"/>
      <c r="Q165" s="40"/>
    </row>
    <row r="166" spans="1:17" s="4" customFormat="1" ht="18" customHeight="1" x14ac:dyDescent="0.25">
      <c r="A166" s="107">
        <v>12</v>
      </c>
      <c r="B166" s="182"/>
      <c r="C166" s="183"/>
      <c r="D166" s="6"/>
      <c r="E166" s="7"/>
      <c r="F166" s="182"/>
      <c r="G166" s="189"/>
      <c r="H166" s="183"/>
      <c r="I166" s="8"/>
      <c r="J166" s="38"/>
      <c r="K166" s="7"/>
      <c r="L166" s="199"/>
      <c r="M166" s="199"/>
      <c r="N166" s="199"/>
      <c r="O166" s="199"/>
      <c r="P166" s="40"/>
      <c r="Q166" s="40"/>
    </row>
    <row r="167" spans="1:17" s="4" customFormat="1" ht="18" customHeight="1" x14ac:dyDescent="0.25">
      <c r="A167" s="107">
        <v>13</v>
      </c>
      <c r="B167" s="182"/>
      <c r="C167" s="183"/>
      <c r="D167" s="6"/>
      <c r="E167" s="7"/>
      <c r="F167" s="182"/>
      <c r="G167" s="189"/>
      <c r="H167" s="183"/>
      <c r="I167" s="8"/>
      <c r="J167" s="38"/>
      <c r="K167" s="7"/>
      <c r="L167" s="199"/>
      <c r="M167" s="199"/>
      <c r="N167" s="199"/>
      <c r="O167" s="199"/>
      <c r="P167" s="40"/>
      <c r="Q167" s="40"/>
    </row>
    <row r="168" spans="1:17" s="4" customFormat="1" ht="18" customHeight="1" x14ac:dyDescent="0.25">
      <c r="A168" s="107">
        <v>14</v>
      </c>
      <c r="B168" s="182"/>
      <c r="C168" s="183"/>
      <c r="D168" s="6"/>
      <c r="E168" s="7"/>
      <c r="F168" s="182"/>
      <c r="G168" s="189"/>
      <c r="H168" s="183"/>
      <c r="I168" s="8"/>
      <c r="J168" s="38"/>
      <c r="K168" s="7"/>
      <c r="L168" s="199"/>
      <c r="M168" s="199"/>
      <c r="N168" s="199"/>
      <c r="O168" s="199"/>
      <c r="P168" s="40"/>
      <c r="Q168" s="40"/>
    </row>
    <row r="169" spans="1:17" s="4" customFormat="1" ht="18" customHeight="1" x14ac:dyDescent="0.25">
      <c r="A169" s="107">
        <v>15</v>
      </c>
      <c r="B169" s="182"/>
      <c r="C169" s="183"/>
      <c r="D169" s="6"/>
      <c r="E169" s="7"/>
      <c r="F169" s="182"/>
      <c r="G169" s="189"/>
      <c r="H169" s="183"/>
      <c r="I169" s="8"/>
      <c r="J169" s="38"/>
      <c r="K169" s="7"/>
      <c r="L169" s="199"/>
      <c r="M169" s="199"/>
      <c r="N169" s="199"/>
      <c r="O169" s="199"/>
      <c r="P169" s="40"/>
      <c r="Q169" s="40"/>
    </row>
    <row r="170" spans="1:17" s="4" customFormat="1" ht="18" customHeight="1" x14ac:dyDescent="0.25">
      <c r="A170" s="107">
        <v>16</v>
      </c>
      <c r="B170" s="182"/>
      <c r="C170" s="183"/>
      <c r="D170" s="6"/>
      <c r="E170" s="7"/>
      <c r="F170" s="182"/>
      <c r="G170" s="189"/>
      <c r="H170" s="183"/>
      <c r="I170" s="8"/>
      <c r="J170" s="38"/>
      <c r="K170" s="7"/>
      <c r="L170" s="199"/>
      <c r="M170" s="199"/>
      <c r="N170" s="199"/>
      <c r="O170" s="199"/>
      <c r="P170" s="40"/>
      <c r="Q170" s="40"/>
    </row>
    <row r="171" spans="1:17" s="4" customFormat="1" ht="18" customHeight="1" x14ac:dyDescent="0.25">
      <c r="A171" s="107">
        <v>17</v>
      </c>
      <c r="B171" s="182"/>
      <c r="C171" s="183"/>
      <c r="D171" s="6"/>
      <c r="E171" s="7"/>
      <c r="F171" s="182"/>
      <c r="G171" s="189"/>
      <c r="H171" s="183"/>
      <c r="I171" s="8"/>
      <c r="J171" s="38"/>
      <c r="K171" s="7"/>
      <c r="L171" s="199"/>
      <c r="M171" s="199"/>
      <c r="N171" s="199"/>
      <c r="O171" s="199"/>
      <c r="P171" s="40"/>
      <c r="Q171" s="40"/>
    </row>
    <row r="172" spans="1:17" s="4" customFormat="1" ht="18" customHeight="1" x14ac:dyDescent="0.25">
      <c r="A172" s="107">
        <v>18</v>
      </c>
      <c r="B172" s="182"/>
      <c r="C172" s="183"/>
      <c r="D172" s="6"/>
      <c r="E172" s="7"/>
      <c r="F172" s="182"/>
      <c r="G172" s="189"/>
      <c r="H172" s="183"/>
      <c r="I172" s="8"/>
      <c r="J172" s="38"/>
      <c r="K172" s="7"/>
      <c r="L172" s="199"/>
      <c r="M172" s="199"/>
      <c r="N172" s="199"/>
      <c r="O172" s="199"/>
      <c r="P172" s="40"/>
      <c r="Q172" s="40"/>
    </row>
    <row r="173" spans="1:17" s="4" customFormat="1" ht="18" customHeight="1" x14ac:dyDescent="0.25">
      <c r="A173" s="107">
        <v>19</v>
      </c>
      <c r="B173" s="182"/>
      <c r="C173" s="183"/>
      <c r="D173" s="6"/>
      <c r="E173" s="7"/>
      <c r="F173" s="182"/>
      <c r="G173" s="189"/>
      <c r="H173" s="183"/>
      <c r="I173" s="8"/>
      <c r="J173" s="38"/>
      <c r="K173" s="7"/>
      <c r="L173" s="199"/>
      <c r="M173" s="199"/>
      <c r="N173" s="199"/>
      <c r="O173" s="199"/>
      <c r="P173" s="40"/>
      <c r="Q173" s="40"/>
    </row>
    <row r="174" spans="1:17" s="4" customFormat="1" ht="18" customHeight="1" x14ac:dyDescent="0.25">
      <c r="A174" s="107">
        <v>20</v>
      </c>
      <c r="B174" s="182"/>
      <c r="C174" s="183"/>
      <c r="D174" s="6"/>
      <c r="E174" s="7"/>
      <c r="F174" s="182"/>
      <c r="G174" s="189"/>
      <c r="H174" s="183"/>
      <c r="I174" s="8"/>
      <c r="J174" s="38"/>
      <c r="K174" s="7"/>
      <c r="L174" s="199"/>
      <c r="M174" s="199"/>
      <c r="N174" s="199"/>
      <c r="O174" s="199"/>
      <c r="P174" s="40"/>
      <c r="Q174" s="40"/>
    </row>
    <row r="175" spans="1:17" s="4" customFormat="1" ht="18" customHeight="1" x14ac:dyDescent="0.25">
      <c r="A175" s="107">
        <v>21</v>
      </c>
      <c r="B175" s="182"/>
      <c r="C175" s="183"/>
      <c r="D175" s="6"/>
      <c r="E175" s="7"/>
      <c r="F175" s="182"/>
      <c r="G175" s="189"/>
      <c r="H175" s="183"/>
      <c r="I175" s="8"/>
      <c r="J175" s="38"/>
      <c r="K175" s="7"/>
      <c r="L175" s="199"/>
      <c r="M175" s="199"/>
      <c r="N175" s="199"/>
      <c r="O175" s="199"/>
      <c r="P175" s="40"/>
      <c r="Q175" s="40"/>
    </row>
    <row r="176" spans="1:17" s="4" customFormat="1" ht="18" customHeight="1" x14ac:dyDescent="0.25">
      <c r="A176" s="107">
        <v>22</v>
      </c>
      <c r="B176" s="182"/>
      <c r="C176" s="183"/>
      <c r="D176" s="6"/>
      <c r="E176" s="7"/>
      <c r="F176" s="182"/>
      <c r="G176" s="189"/>
      <c r="H176" s="183"/>
      <c r="I176" s="8"/>
      <c r="J176" s="38"/>
      <c r="K176" s="7"/>
      <c r="L176" s="199"/>
      <c r="M176" s="199"/>
      <c r="N176" s="199"/>
      <c r="O176" s="199"/>
      <c r="P176" s="40"/>
      <c r="Q176" s="40"/>
    </row>
    <row r="177" spans="1:18" s="4" customFormat="1" ht="18" customHeight="1" x14ac:dyDescent="0.25">
      <c r="A177" s="107">
        <v>23</v>
      </c>
      <c r="B177" s="182"/>
      <c r="C177" s="183"/>
      <c r="D177" s="6"/>
      <c r="E177" s="7"/>
      <c r="F177" s="182"/>
      <c r="G177" s="189"/>
      <c r="H177" s="183"/>
      <c r="I177" s="8"/>
      <c r="J177" s="38"/>
      <c r="K177" s="7"/>
      <c r="L177" s="199"/>
      <c r="M177" s="199"/>
      <c r="N177" s="199"/>
      <c r="O177" s="199"/>
      <c r="P177" s="40"/>
      <c r="Q177" s="40"/>
    </row>
    <row r="178" spans="1:18" s="4" customFormat="1" ht="18" customHeight="1" x14ac:dyDescent="0.25">
      <c r="A178" s="107">
        <v>24</v>
      </c>
      <c r="B178" s="182"/>
      <c r="C178" s="183"/>
      <c r="D178" s="6"/>
      <c r="E178" s="7"/>
      <c r="F178" s="182"/>
      <c r="G178" s="189"/>
      <c r="H178" s="183"/>
      <c r="I178" s="8"/>
      <c r="J178" s="38"/>
      <c r="K178" s="7"/>
      <c r="L178" s="199"/>
      <c r="M178" s="199"/>
      <c r="N178" s="199"/>
      <c r="O178" s="199"/>
      <c r="P178" s="40"/>
      <c r="Q178" s="40"/>
    </row>
    <row r="179" spans="1:18" s="4" customFormat="1" ht="18" customHeight="1" x14ac:dyDescent="0.25">
      <c r="A179" s="107">
        <v>25</v>
      </c>
      <c r="B179" s="182"/>
      <c r="C179" s="183"/>
      <c r="D179" s="6"/>
      <c r="E179" s="7"/>
      <c r="F179" s="182"/>
      <c r="G179" s="189"/>
      <c r="H179" s="183"/>
      <c r="I179" s="8"/>
      <c r="J179" s="38"/>
      <c r="K179" s="7"/>
      <c r="L179" s="199"/>
      <c r="M179" s="199"/>
      <c r="N179" s="199"/>
      <c r="O179" s="199"/>
      <c r="P179" s="40"/>
      <c r="Q179" s="40"/>
    </row>
    <row r="180" spans="1:18" s="4" customFormat="1" ht="18" customHeight="1" x14ac:dyDescent="0.25">
      <c r="A180" s="107">
        <v>26</v>
      </c>
      <c r="B180" s="182"/>
      <c r="C180" s="183"/>
      <c r="D180" s="6"/>
      <c r="E180" s="7"/>
      <c r="F180" s="182"/>
      <c r="G180" s="189"/>
      <c r="H180" s="183"/>
      <c r="I180" s="8"/>
      <c r="J180" s="38"/>
      <c r="K180" s="7"/>
      <c r="L180" s="199"/>
      <c r="M180" s="199"/>
      <c r="N180" s="199"/>
      <c r="O180" s="199"/>
      <c r="P180" s="40"/>
      <c r="Q180" s="40"/>
    </row>
    <row r="181" spans="1:18" s="4" customFormat="1" ht="18" customHeight="1" x14ac:dyDescent="0.25">
      <c r="A181" s="107">
        <v>27</v>
      </c>
      <c r="B181" s="182"/>
      <c r="C181" s="183"/>
      <c r="D181" s="6"/>
      <c r="E181" s="7"/>
      <c r="F181" s="182"/>
      <c r="G181" s="189"/>
      <c r="H181" s="183"/>
      <c r="I181" s="8"/>
      <c r="J181" s="38"/>
      <c r="K181" s="7"/>
      <c r="L181" s="199"/>
      <c r="M181" s="199"/>
      <c r="N181" s="199"/>
      <c r="O181" s="199"/>
      <c r="P181" s="40"/>
      <c r="Q181" s="40"/>
    </row>
    <row r="182" spans="1:18" s="4" customFormat="1" ht="18" customHeight="1" x14ac:dyDescent="0.25">
      <c r="A182" s="107">
        <v>28</v>
      </c>
      <c r="B182" s="182"/>
      <c r="C182" s="183"/>
      <c r="D182" s="6"/>
      <c r="E182" s="7"/>
      <c r="F182" s="182"/>
      <c r="G182" s="189"/>
      <c r="H182" s="183"/>
      <c r="I182" s="8"/>
      <c r="J182" s="38"/>
      <c r="K182" s="7"/>
      <c r="L182" s="199"/>
      <c r="M182" s="199"/>
      <c r="N182" s="199"/>
      <c r="O182" s="199"/>
      <c r="P182" s="40"/>
      <c r="Q182" s="40"/>
    </row>
    <row r="183" spans="1:18" s="4" customFormat="1" ht="18" customHeight="1" x14ac:dyDescent="0.25">
      <c r="A183" s="107">
        <v>29</v>
      </c>
      <c r="B183" s="182"/>
      <c r="C183" s="183"/>
      <c r="D183" s="6"/>
      <c r="E183" s="7"/>
      <c r="F183" s="182"/>
      <c r="G183" s="189"/>
      <c r="H183" s="183"/>
      <c r="I183" s="8"/>
      <c r="J183" s="38"/>
      <c r="K183" s="7"/>
      <c r="L183" s="199"/>
      <c r="M183" s="199"/>
      <c r="N183" s="199"/>
      <c r="O183" s="199"/>
      <c r="P183" s="40"/>
      <c r="Q183" s="40"/>
    </row>
    <row r="184" spans="1:18" s="4" customFormat="1" ht="18" customHeight="1" x14ac:dyDescent="0.25">
      <c r="A184" s="107">
        <v>30</v>
      </c>
      <c r="B184" s="182"/>
      <c r="C184" s="183"/>
      <c r="D184" s="6"/>
      <c r="E184" s="7"/>
      <c r="F184" s="182"/>
      <c r="G184" s="189"/>
      <c r="H184" s="183"/>
      <c r="I184" s="8"/>
      <c r="J184" s="38"/>
      <c r="K184" s="7"/>
      <c r="L184" s="199"/>
      <c r="M184" s="199"/>
      <c r="N184" s="199"/>
      <c r="O184" s="199"/>
      <c r="P184" s="40"/>
      <c r="Q184" s="40"/>
    </row>
    <row r="185" spans="1:18" s="4" customFormat="1" ht="21" customHeight="1" x14ac:dyDescent="0.25">
      <c r="A185" s="186" t="s">
        <v>35</v>
      </c>
      <c r="B185" s="187"/>
      <c r="C185" s="187"/>
      <c r="D185" s="187"/>
      <c r="E185" s="187"/>
      <c r="F185" s="187"/>
      <c r="G185" s="187"/>
      <c r="H185" s="187"/>
      <c r="I185" s="188"/>
      <c r="J185" s="153"/>
      <c r="K185" s="153"/>
      <c r="L185" s="186">
        <f>SUM(L155:O184)</f>
        <v>19</v>
      </c>
      <c r="M185" s="187"/>
      <c r="N185" s="187"/>
      <c r="O185" s="188"/>
      <c r="P185" s="46"/>
      <c r="Q185" s="40"/>
      <c r="R185" s="47" t="s">
        <v>41</v>
      </c>
    </row>
    <row r="186" spans="1:18" s="4" customFormat="1" ht="25.5" customHeight="1" x14ac:dyDescent="0.25">
      <c r="A186" s="41"/>
      <c r="B186" s="41"/>
      <c r="C186" s="41"/>
      <c r="L186" s="198">
        <f>L150+L185</f>
        <v>55</v>
      </c>
      <c r="M186" s="198"/>
      <c r="N186" s="198"/>
      <c r="O186" s="198"/>
      <c r="P186" s="46"/>
      <c r="Q186" s="48"/>
      <c r="R186" s="47" t="s">
        <v>55</v>
      </c>
    </row>
    <row r="187" spans="1:18" s="4" customFormat="1" ht="18" customHeight="1" x14ac:dyDescent="0.25">
      <c r="A187" s="41" t="s">
        <v>42</v>
      </c>
      <c r="B187" s="41"/>
      <c r="C187" s="41"/>
      <c r="D187" s="50" t="str">
        <f>IF(O14&lt;L186,"EXISTE EXCEDENCIA","")</f>
        <v/>
      </c>
      <c r="I187" s="51" t="s">
        <v>43</v>
      </c>
      <c r="J187" s="51"/>
      <c r="P187" s="40"/>
      <c r="Q187" s="40"/>
    </row>
    <row r="188" spans="1:18" s="4" customFormat="1" ht="18" customHeight="1" x14ac:dyDescent="0.25">
      <c r="A188" s="41"/>
      <c r="B188" s="41"/>
      <c r="C188" s="41"/>
      <c r="D188" s="50" t="str">
        <f>IF(O14&gt;L186,"TIENE REQUERIMIENTO","")</f>
        <v>TIENE REQUERIMIENTO</v>
      </c>
      <c r="I188" s="51" t="s">
        <v>44</v>
      </c>
      <c r="P188" s="40"/>
      <c r="Q188" s="40"/>
    </row>
    <row r="189" spans="1:18" x14ac:dyDescent="0.2">
      <c r="E189" s="4"/>
    </row>
  </sheetData>
  <mergeCells count="501">
    <mergeCell ref="L184:O184"/>
    <mergeCell ref="F184:H184"/>
    <mergeCell ref="L159:O159"/>
    <mergeCell ref="L160:O160"/>
    <mergeCell ref="L161:O161"/>
    <mergeCell ref="L162:O162"/>
    <mergeCell ref="L163:O163"/>
    <mergeCell ref="L164:O164"/>
    <mergeCell ref="L165:O165"/>
    <mergeCell ref="L166:O166"/>
    <mergeCell ref="L167:O167"/>
    <mergeCell ref="L168:O168"/>
    <mergeCell ref="L169:O169"/>
    <mergeCell ref="L170:O170"/>
    <mergeCell ref="L171:O171"/>
    <mergeCell ref="L172:O172"/>
    <mergeCell ref="L173:O173"/>
    <mergeCell ref="L174:O174"/>
    <mergeCell ref="L175:O175"/>
    <mergeCell ref="L176:O176"/>
    <mergeCell ref="L177:O177"/>
    <mergeCell ref="L178:O178"/>
    <mergeCell ref="F169:H169"/>
    <mergeCell ref="F170:H170"/>
    <mergeCell ref="F171:H171"/>
    <mergeCell ref="F172:H172"/>
    <mergeCell ref="F173:H173"/>
    <mergeCell ref="F174:H174"/>
    <mergeCell ref="F175:H175"/>
    <mergeCell ref="F176:H176"/>
    <mergeCell ref="F177:H177"/>
    <mergeCell ref="B178:C178"/>
    <mergeCell ref="L179:O179"/>
    <mergeCell ref="L180:O180"/>
    <mergeCell ref="L181:O181"/>
    <mergeCell ref="B179:C179"/>
    <mergeCell ref="B180:C180"/>
    <mergeCell ref="B181:C181"/>
    <mergeCell ref="B182:C182"/>
    <mergeCell ref="B183:C183"/>
    <mergeCell ref="F178:H178"/>
    <mergeCell ref="F179:H179"/>
    <mergeCell ref="F180:H180"/>
    <mergeCell ref="F181:H181"/>
    <mergeCell ref="F182:H182"/>
    <mergeCell ref="F183:H183"/>
    <mergeCell ref="L182:O182"/>
    <mergeCell ref="L183:O183"/>
    <mergeCell ref="F168:H168"/>
    <mergeCell ref="B184:C184"/>
    <mergeCell ref="L19:O19"/>
    <mergeCell ref="J19:K19"/>
    <mergeCell ref="F19:H19"/>
    <mergeCell ref="B21:C21"/>
    <mergeCell ref="B20:C20"/>
    <mergeCell ref="F101:H101"/>
    <mergeCell ref="L100:O100"/>
    <mergeCell ref="F100:H100"/>
    <mergeCell ref="L121:O121"/>
    <mergeCell ref="F121:H121"/>
    <mergeCell ref="L103:O103"/>
    <mergeCell ref="F103:H103"/>
    <mergeCell ref="B19:C19"/>
    <mergeCell ref="B169:C169"/>
    <mergeCell ref="B170:C170"/>
    <mergeCell ref="B171:C171"/>
    <mergeCell ref="B172:C172"/>
    <mergeCell ref="B173:C173"/>
    <mergeCell ref="B174:C174"/>
    <mergeCell ref="B175:C175"/>
    <mergeCell ref="B176:C176"/>
    <mergeCell ref="B177:C177"/>
    <mergeCell ref="B114:C114"/>
    <mergeCell ref="B115:C115"/>
    <mergeCell ref="B116:C116"/>
    <mergeCell ref="B117:C117"/>
    <mergeCell ref="A185:I185"/>
    <mergeCell ref="L185:O185"/>
    <mergeCell ref="L186:O186"/>
    <mergeCell ref="F157:H157"/>
    <mergeCell ref="L157:O157"/>
    <mergeCell ref="F158:H158"/>
    <mergeCell ref="L158:O158"/>
    <mergeCell ref="F154:H154"/>
    <mergeCell ref="J154:K154"/>
    <mergeCell ref="L154:O154"/>
    <mergeCell ref="F155:H155"/>
    <mergeCell ref="L155:O155"/>
    <mergeCell ref="F156:H156"/>
    <mergeCell ref="L156:O156"/>
    <mergeCell ref="B168:C168"/>
    <mergeCell ref="F162:H162"/>
    <mergeCell ref="F163:H163"/>
    <mergeCell ref="F164:H164"/>
    <mergeCell ref="F165:H165"/>
    <mergeCell ref="F166:H166"/>
    <mergeCell ref="B105:C105"/>
    <mergeCell ref="B106:C106"/>
    <mergeCell ref="B107:C107"/>
    <mergeCell ref="B108:C108"/>
    <mergeCell ref="B109:C109"/>
    <mergeCell ref="B110:C110"/>
    <mergeCell ref="B111:C111"/>
    <mergeCell ref="B112:C112"/>
    <mergeCell ref="B113:C113"/>
    <mergeCell ref="L150:O150"/>
    <mergeCell ref="L101:O101"/>
    <mergeCell ref="F102:H102"/>
    <mergeCell ref="L102:O102"/>
    <mergeCell ref="F97:H97"/>
    <mergeCell ref="L97:O97"/>
    <mergeCell ref="F98:H98"/>
    <mergeCell ref="L98:O98"/>
    <mergeCell ref="F99:H99"/>
    <mergeCell ref="L99:O99"/>
    <mergeCell ref="L104:O104"/>
    <mergeCell ref="L105:O105"/>
    <mergeCell ref="L106:O106"/>
    <mergeCell ref="L107:O107"/>
    <mergeCell ref="L108:O108"/>
    <mergeCell ref="L109:O109"/>
    <mergeCell ref="L110:O110"/>
    <mergeCell ref="L111:O111"/>
    <mergeCell ref="L112:O112"/>
    <mergeCell ref="L113:O113"/>
    <mergeCell ref="L114:O114"/>
    <mergeCell ref="L115:O115"/>
    <mergeCell ref="L116:O116"/>
    <mergeCell ref="L117:O117"/>
    <mergeCell ref="F94:H94"/>
    <mergeCell ref="L94:O94"/>
    <mergeCell ref="F95:H95"/>
    <mergeCell ref="L95:O95"/>
    <mergeCell ref="F96:H96"/>
    <mergeCell ref="L96:O96"/>
    <mergeCell ref="F90:H90"/>
    <mergeCell ref="L90:O90"/>
    <mergeCell ref="F91:H91"/>
    <mergeCell ref="L91:O91"/>
    <mergeCell ref="L92:O92"/>
    <mergeCell ref="F93:H93"/>
    <mergeCell ref="L93:O93"/>
    <mergeCell ref="F92:H92"/>
    <mergeCell ref="F87:H87"/>
    <mergeCell ref="L87:O87"/>
    <mergeCell ref="F88:H88"/>
    <mergeCell ref="L88:O88"/>
    <mergeCell ref="F89:H89"/>
    <mergeCell ref="L89:O89"/>
    <mergeCell ref="F84:H84"/>
    <mergeCell ref="L84:O84"/>
    <mergeCell ref="F85:H85"/>
    <mergeCell ref="L85:O85"/>
    <mergeCell ref="F86:H86"/>
    <mergeCell ref="L86:O86"/>
    <mergeCell ref="F81:H81"/>
    <mergeCell ref="L81:O81"/>
    <mergeCell ref="F82:H82"/>
    <mergeCell ref="L82:O82"/>
    <mergeCell ref="F83:H83"/>
    <mergeCell ref="L83:O83"/>
    <mergeCell ref="F78:H78"/>
    <mergeCell ref="L78:O78"/>
    <mergeCell ref="F79:H79"/>
    <mergeCell ref="L79:O79"/>
    <mergeCell ref="F80:H80"/>
    <mergeCell ref="L80:O80"/>
    <mergeCell ref="F75:H75"/>
    <mergeCell ref="L75:O75"/>
    <mergeCell ref="F76:H76"/>
    <mergeCell ref="L76:O76"/>
    <mergeCell ref="F77:H77"/>
    <mergeCell ref="L77:O77"/>
    <mergeCell ref="F72:H72"/>
    <mergeCell ref="L72:O72"/>
    <mergeCell ref="F73:H73"/>
    <mergeCell ref="L73:O73"/>
    <mergeCell ref="F74:H74"/>
    <mergeCell ref="L74:O74"/>
    <mergeCell ref="F69:H69"/>
    <mergeCell ref="L69:O69"/>
    <mergeCell ref="F70:H70"/>
    <mergeCell ref="L70:O70"/>
    <mergeCell ref="F71:H71"/>
    <mergeCell ref="L71:O71"/>
    <mergeCell ref="F66:H66"/>
    <mergeCell ref="L66:O66"/>
    <mergeCell ref="F67:H67"/>
    <mergeCell ref="L67:O67"/>
    <mergeCell ref="F68:H68"/>
    <mergeCell ref="L68:O68"/>
    <mergeCell ref="F63:H63"/>
    <mergeCell ref="L63:O63"/>
    <mergeCell ref="F64:H64"/>
    <mergeCell ref="L64:O64"/>
    <mergeCell ref="F65:H65"/>
    <mergeCell ref="L65:O65"/>
    <mergeCell ref="F60:H60"/>
    <mergeCell ref="L60:O60"/>
    <mergeCell ref="F61:H61"/>
    <mergeCell ref="L61:O61"/>
    <mergeCell ref="F62:H62"/>
    <mergeCell ref="L62:O62"/>
    <mergeCell ref="F57:H57"/>
    <mergeCell ref="L57:O57"/>
    <mergeCell ref="F58:H58"/>
    <mergeCell ref="L58:O58"/>
    <mergeCell ref="F59:H59"/>
    <mergeCell ref="L59:O59"/>
    <mergeCell ref="F54:H54"/>
    <mergeCell ref="L54:O54"/>
    <mergeCell ref="F55:H55"/>
    <mergeCell ref="L55:O55"/>
    <mergeCell ref="F56:H56"/>
    <mergeCell ref="L56:O56"/>
    <mergeCell ref="F51:H51"/>
    <mergeCell ref="L51:O51"/>
    <mergeCell ref="F52:H52"/>
    <mergeCell ref="L52:O52"/>
    <mergeCell ref="F53:H53"/>
    <mergeCell ref="L53:O53"/>
    <mergeCell ref="F48:H48"/>
    <mergeCell ref="L48:O48"/>
    <mergeCell ref="F49:H49"/>
    <mergeCell ref="L49:O49"/>
    <mergeCell ref="F50:H50"/>
    <mergeCell ref="L50:O50"/>
    <mergeCell ref="F45:H45"/>
    <mergeCell ref="L45:O45"/>
    <mergeCell ref="F46:H46"/>
    <mergeCell ref="L46:O46"/>
    <mergeCell ref="F47:H47"/>
    <mergeCell ref="L47:O47"/>
    <mergeCell ref="F42:H42"/>
    <mergeCell ref="L42:O42"/>
    <mergeCell ref="F43:H43"/>
    <mergeCell ref="L43:O43"/>
    <mergeCell ref="F44:H44"/>
    <mergeCell ref="L44:O44"/>
    <mergeCell ref="F39:H39"/>
    <mergeCell ref="L39:O39"/>
    <mergeCell ref="F40:H40"/>
    <mergeCell ref="L40:O40"/>
    <mergeCell ref="F41:H41"/>
    <mergeCell ref="L41:O41"/>
    <mergeCell ref="F37:H37"/>
    <mergeCell ref="L37:O37"/>
    <mergeCell ref="F38:H38"/>
    <mergeCell ref="L38:O38"/>
    <mergeCell ref="F35:H35"/>
    <mergeCell ref="L35:O35"/>
    <mergeCell ref="F36:H36"/>
    <mergeCell ref="L36:O36"/>
    <mergeCell ref="F31:H31"/>
    <mergeCell ref="L31:O31"/>
    <mergeCell ref="F32:H32"/>
    <mergeCell ref="L32:O32"/>
    <mergeCell ref="F33:H33"/>
    <mergeCell ref="L33:O33"/>
    <mergeCell ref="F30:H30"/>
    <mergeCell ref="L30:O30"/>
    <mergeCell ref="F25:H25"/>
    <mergeCell ref="L25:O25"/>
    <mergeCell ref="F26:H26"/>
    <mergeCell ref="L26:O26"/>
    <mergeCell ref="F27:H27"/>
    <mergeCell ref="L27:O27"/>
    <mergeCell ref="F34:H34"/>
    <mergeCell ref="L34:O34"/>
    <mergeCell ref="F24:H24"/>
    <mergeCell ref="L24:O24"/>
    <mergeCell ref="F20:H20"/>
    <mergeCell ref="L20:O20"/>
    <mergeCell ref="F21:H21"/>
    <mergeCell ref="L21:O21"/>
    <mergeCell ref="F28:H28"/>
    <mergeCell ref="L28:O28"/>
    <mergeCell ref="F29:H29"/>
    <mergeCell ref="L29:O29"/>
    <mergeCell ref="A3:O3"/>
    <mergeCell ref="D10:D11"/>
    <mergeCell ref="E10:E11"/>
    <mergeCell ref="F10:F11"/>
    <mergeCell ref="G10:G11"/>
    <mergeCell ref="H10:H11"/>
    <mergeCell ref="I10:I11"/>
    <mergeCell ref="B22:C22"/>
    <mergeCell ref="B23:C23"/>
    <mergeCell ref="F22:H22"/>
    <mergeCell ref="L22:O22"/>
    <mergeCell ref="F23:H23"/>
    <mergeCell ref="L23:O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121:C121"/>
    <mergeCell ref="B122:C122"/>
    <mergeCell ref="B123:C123"/>
    <mergeCell ref="B124:C124"/>
    <mergeCell ref="B125:C125"/>
    <mergeCell ref="B126:C126"/>
    <mergeCell ref="B87:C87"/>
    <mergeCell ref="B88:C88"/>
    <mergeCell ref="B89:C89"/>
    <mergeCell ref="B90:C90"/>
    <mergeCell ref="B91:C91"/>
    <mergeCell ref="B92:C92"/>
    <mergeCell ref="B93:C93"/>
    <mergeCell ref="B103:C103"/>
    <mergeCell ref="B104:C104"/>
    <mergeCell ref="B94:C94"/>
    <mergeCell ref="B95:C95"/>
    <mergeCell ref="B96:C96"/>
    <mergeCell ref="B97:C97"/>
    <mergeCell ref="B98:C98"/>
    <mergeCell ref="B99:C99"/>
    <mergeCell ref="B100:C100"/>
    <mergeCell ref="B101:C101"/>
    <mergeCell ref="B102:C102"/>
    <mergeCell ref="B128:C128"/>
    <mergeCell ref="B129:C129"/>
    <mergeCell ref="B130:C130"/>
    <mergeCell ref="B131:C131"/>
    <mergeCell ref="B132:C132"/>
    <mergeCell ref="B133:C133"/>
    <mergeCell ref="F104:H104"/>
    <mergeCell ref="F105:H105"/>
    <mergeCell ref="F106:H106"/>
    <mergeCell ref="F107:H107"/>
    <mergeCell ref="F108:H108"/>
    <mergeCell ref="F109:H109"/>
    <mergeCell ref="F110:H110"/>
    <mergeCell ref="F111:H111"/>
    <mergeCell ref="F112:H112"/>
    <mergeCell ref="F113:H113"/>
    <mergeCell ref="F114:H114"/>
    <mergeCell ref="F115:H115"/>
    <mergeCell ref="F116:H116"/>
    <mergeCell ref="F117:H117"/>
    <mergeCell ref="F118:H118"/>
    <mergeCell ref="B118:C118"/>
    <mergeCell ref="B119:C119"/>
    <mergeCell ref="B120:C120"/>
    <mergeCell ref="L118:O118"/>
    <mergeCell ref="F136:H136"/>
    <mergeCell ref="B134:C134"/>
    <mergeCell ref="B135:C135"/>
    <mergeCell ref="B136:C136"/>
    <mergeCell ref="F119:H119"/>
    <mergeCell ref="F120:H120"/>
    <mergeCell ref="F122:H122"/>
    <mergeCell ref="F123:H123"/>
    <mergeCell ref="F124:H124"/>
    <mergeCell ref="F125:H125"/>
    <mergeCell ref="F126:H126"/>
    <mergeCell ref="F127:H127"/>
    <mergeCell ref="F128:H128"/>
    <mergeCell ref="F129:H129"/>
    <mergeCell ref="F130:H130"/>
    <mergeCell ref="F131:H131"/>
    <mergeCell ref="F132:H132"/>
    <mergeCell ref="F133:H133"/>
    <mergeCell ref="F134:H134"/>
    <mergeCell ref="F135:H135"/>
    <mergeCell ref="L135:O135"/>
    <mergeCell ref="L136:O136"/>
    <mergeCell ref="B127:C127"/>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63:C163"/>
    <mergeCell ref="B164:C164"/>
    <mergeCell ref="B165:C165"/>
    <mergeCell ref="B166:C166"/>
    <mergeCell ref="B167:C167"/>
    <mergeCell ref="B159:C159"/>
    <mergeCell ref="B160:C160"/>
    <mergeCell ref="B161:C161"/>
    <mergeCell ref="B162:C162"/>
    <mergeCell ref="A150:H150"/>
    <mergeCell ref="F167:H167"/>
    <mergeCell ref="F146:H146"/>
    <mergeCell ref="F147:H147"/>
    <mergeCell ref="F148:H148"/>
    <mergeCell ref="F149:H149"/>
    <mergeCell ref="F159:H159"/>
    <mergeCell ref="F160:H160"/>
    <mergeCell ref="F161:H161"/>
    <mergeCell ref="F137:H137"/>
    <mergeCell ref="F138:H138"/>
    <mergeCell ref="F139:H139"/>
    <mergeCell ref="F140:H140"/>
    <mergeCell ref="F141:H141"/>
    <mergeCell ref="F142:H142"/>
    <mergeCell ref="F143:H143"/>
    <mergeCell ref="F144:H144"/>
    <mergeCell ref="F145:H145"/>
    <mergeCell ref="L137:O137"/>
    <mergeCell ref="L119:O119"/>
    <mergeCell ref="L120:O120"/>
    <mergeCell ref="L122:O122"/>
    <mergeCell ref="L123:O123"/>
    <mergeCell ref="L124:O124"/>
    <mergeCell ref="L125:O125"/>
    <mergeCell ref="L126:O126"/>
    <mergeCell ref="L127:O127"/>
    <mergeCell ref="L128:O128"/>
    <mergeCell ref="L147:O147"/>
    <mergeCell ref="A2:O2"/>
    <mergeCell ref="B154:C154"/>
    <mergeCell ref="B155:C155"/>
    <mergeCell ref="B156:C156"/>
    <mergeCell ref="B157:C157"/>
    <mergeCell ref="B158:C158"/>
    <mergeCell ref="L148:O148"/>
    <mergeCell ref="L149:O149"/>
    <mergeCell ref="L138:O138"/>
    <mergeCell ref="L139:O139"/>
    <mergeCell ref="L140:O140"/>
    <mergeCell ref="L141:O141"/>
    <mergeCell ref="L142:O142"/>
    <mergeCell ref="L143:O143"/>
    <mergeCell ref="L144:O144"/>
    <mergeCell ref="L145:O145"/>
    <mergeCell ref="L146:O146"/>
    <mergeCell ref="L129:O129"/>
    <mergeCell ref="L130:O130"/>
    <mergeCell ref="L131:O131"/>
    <mergeCell ref="L132:O132"/>
    <mergeCell ref="L133:O133"/>
    <mergeCell ref="L134:O134"/>
  </mergeCells>
  <conditionalFormatting sqref="D111:D112 D110:E110 F120:H149 B41:B116 D40:H109 F30:H39">
    <cfRule type="containsErrors" dxfId="26" priority="53">
      <formula>ISERROR(B30)</formula>
    </cfRule>
  </conditionalFormatting>
  <conditionalFormatting sqref="J20:K149">
    <cfRule type="containsErrors" dxfId="25" priority="52">
      <formula>ISERROR(J20)</formula>
    </cfRule>
  </conditionalFormatting>
  <conditionalFormatting sqref="D14:I15 I12:I13">
    <cfRule type="containsErrors" dxfId="24" priority="51">
      <formula>ISERROR(D12)</formula>
    </cfRule>
  </conditionalFormatting>
  <conditionalFormatting sqref="B117:B149">
    <cfRule type="containsErrors" dxfId="23" priority="33">
      <formula>ISERROR(B117)</formula>
    </cfRule>
  </conditionalFormatting>
  <conditionalFormatting sqref="E111:E149">
    <cfRule type="containsErrors" dxfId="22" priority="31">
      <formula>ISERROR(E111)</formula>
    </cfRule>
  </conditionalFormatting>
  <conditionalFormatting sqref="D113:D149">
    <cfRule type="containsErrors" dxfId="21" priority="32">
      <formula>ISERROR(D113)</formula>
    </cfRule>
  </conditionalFormatting>
  <conditionalFormatting sqref="F110:H119">
    <cfRule type="containsErrors" dxfId="20" priority="30">
      <formula>ISERROR(F110)</formula>
    </cfRule>
  </conditionalFormatting>
  <conditionalFormatting sqref="K158:K184">
    <cfRule type="containsErrors" dxfId="19" priority="29">
      <formula>ISERROR(K158)</formula>
    </cfRule>
  </conditionalFormatting>
  <conditionalFormatting sqref="J158:J184">
    <cfRule type="containsErrors" dxfId="18" priority="28">
      <formula>ISERROR(J158)</formula>
    </cfRule>
  </conditionalFormatting>
  <conditionalFormatting sqref="L158:L184">
    <cfRule type="containsErrors" dxfId="17" priority="25">
      <formula>ISERROR(L158)</formula>
    </cfRule>
  </conditionalFormatting>
  <conditionalFormatting sqref="K156">
    <cfRule type="containsErrors" dxfId="16" priority="24">
      <formula>ISERROR(K156)</formula>
    </cfRule>
  </conditionalFormatting>
  <conditionalFormatting sqref="J156">
    <cfRule type="containsErrors" dxfId="15" priority="23">
      <formula>ISERROR(J156)</formula>
    </cfRule>
  </conditionalFormatting>
  <conditionalFormatting sqref="L156">
    <cfRule type="containsErrors" dxfId="14" priority="22">
      <formula>ISERROR(L156)</formula>
    </cfRule>
  </conditionalFormatting>
  <conditionalFormatting sqref="K157">
    <cfRule type="containsErrors" dxfId="13" priority="21">
      <formula>ISERROR(K157)</formula>
    </cfRule>
  </conditionalFormatting>
  <conditionalFormatting sqref="J157">
    <cfRule type="containsErrors" dxfId="12" priority="20">
      <formula>ISERROR(J157)</formula>
    </cfRule>
  </conditionalFormatting>
  <conditionalFormatting sqref="L157">
    <cfRule type="containsErrors" dxfId="11" priority="19">
      <formula>ISERROR(L157)</formula>
    </cfRule>
  </conditionalFormatting>
  <conditionalFormatting sqref="D13:H13">
    <cfRule type="containsErrors" dxfId="10" priority="18">
      <formula>ISERROR(D13)</formula>
    </cfRule>
  </conditionalFormatting>
  <conditionalFormatting sqref="D12:H12">
    <cfRule type="containsErrors" dxfId="9" priority="17">
      <formula>ISERROR(D12)</formula>
    </cfRule>
  </conditionalFormatting>
  <conditionalFormatting sqref="J155:K155">
    <cfRule type="containsErrors" dxfId="8" priority="15">
      <formula>ISERROR(J155)</formula>
    </cfRule>
  </conditionalFormatting>
  <conditionalFormatting sqref="L155">
    <cfRule type="containsErrors" dxfId="7" priority="14">
      <formula>ISERROR(L155)</formula>
    </cfRule>
  </conditionalFormatting>
  <conditionalFormatting sqref="F155:H156">
    <cfRule type="containsErrors" dxfId="6" priority="12">
      <formula>ISERROR(F155)</formula>
    </cfRule>
  </conditionalFormatting>
  <conditionalFormatting sqref="B40">
    <cfRule type="containsErrors" dxfId="5" priority="11">
      <formula>ISERROR(B40)</formula>
    </cfRule>
  </conditionalFormatting>
  <conditionalFormatting sqref="D20:E39">
    <cfRule type="containsErrors" dxfId="4" priority="10">
      <formula>ISERROR(D20)</formula>
    </cfRule>
  </conditionalFormatting>
  <conditionalFormatting sqref="B20:B39">
    <cfRule type="containsErrors" dxfId="3" priority="9">
      <formula>ISERROR(B20)</formula>
    </cfRule>
  </conditionalFormatting>
  <conditionalFormatting sqref="F20:H20">
    <cfRule type="containsErrors" dxfId="2" priority="8">
      <formula>ISERROR(F20)</formula>
    </cfRule>
  </conditionalFormatting>
  <conditionalFormatting sqref="F21:H21">
    <cfRule type="containsErrors" dxfId="1" priority="7">
      <formula>ISERROR(F21)</formula>
    </cfRule>
  </conditionalFormatting>
  <conditionalFormatting sqref="F22:H29">
    <cfRule type="containsErrors" dxfId="0" priority="1">
      <formula>ISERROR(F22)</formula>
    </cfRule>
  </conditionalFormatting>
  <dataValidations disablePrompts="1" xWindow="760" yWindow="504" count="2">
    <dataValidation allowBlank="1" showInputMessage="1" showErrorMessage="1" promptTitle="CÓDIGO NEXUS" prompt="Ingrese el código de plaza de acuerdo al CAP, debe contener 12 dígitos." sqref="WVM983132:WVM983215 JA21:JA149 SW21:SW149 ACS21:ACS149 AMO21:AMO149 AWK21:AWK149 BGG21:BGG149 BQC21:BQC149 BZY21:BZY149 CJU21:CJU149 CTQ21:CTQ149 DDM21:DDM149 DNI21:DNI149 DXE21:DXE149 EHA21:EHA149 EQW21:EQW149 FAS21:FAS149 FKO21:FKO149 FUK21:FUK149 GEG21:GEG149 GOC21:GOC149 GXY21:GXY149 HHU21:HHU149 HRQ21:HRQ149 IBM21:IBM149 ILI21:ILI149 IVE21:IVE149 JFA21:JFA149 JOW21:JOW149 JYS21:JYS149 KIO21:KIO149 KSK21:KSK149 LCG21:LCG149 LMC21:LMC149 LVY21:LVY149 MFU21:MFU149 MPQ21:MPQ149 MZM21:MZM149 NJI21:NJI149 NTE21:NTE149 ODA21:ODA149 OMW21:OMW149 OWS21:OWS149 PGO21:PGO149 PQK21:PQK149 QAG21:QAG149 QKC21:QKC149 QTY21:QTY149 RDU21:RDU149 RNQ21:RNQ149 RXM21:RXM149 SHI21:SHI149 SRE21:SRE149 TBA21:TBA149 TKW21:TKW149 TUS21:TUS149 UEO21:UEO149 UOK21:UOK149 UYG21:UYG149 VIC21:VIC149 VRY21:VRY149 WBU21:WBU149 WLQ21:WLQ149 WVM21:WVM149 I65628:I65711 JA65628:JA65711 SW65628:SW65711 ACS65628:ACS65711 AMO65628:AMO65711 AWK65628:AWK65711 BGG65628:BGG65711 BQC65628:BQC65711 BZY65628:BZY65711 CJU65628:CJU65711 CTQ65628:CTQ65711 DDM65628:DDM65711 DNI65628:DNI65711 DXE65628:DXE65711 EHA65628:EHA65711 EQW65628:EQW65711 FAS65628:FAS65711 FKO65628:FKO65711 FUK65628:FUK65711 GEG65628:GEG65711 GOC65628:GOC65711 GXY65628:GXY65711 HHU65628:HHU65711 HRQ65628:HRQ65711 IBM65628:IBM65711 ILI65628:ILI65711 IVE65628:IVE65711 JFA65628:JFA65711 JOW65628:JOW65711 JYS65628:JYS65711 KIO65628:KIO65711 KSK65628:KSK65711 LCG65628:LCG65711 LMC65628:LMC65711 LVY65628:LVY65711 MFU65628:MFU65711 MPQ65628:MPQ65711 MZM65628:MZM65711 NJI65628:NJI65711 NTE65628:NTE65711 ODA65628:ODA65711 OMW65628:OMW65711 OWS65628:OWS65711 PGO65628:PGO65711 PQK65628:PQK65711 QAG65628:QAG65711 QKC65628:QKC65711 QTY65628:QTY65711 RDU65628:RDU65711 RNQ65628:RNQ65711 RXM65628:RXM65711 SHI65628:SHI65711 SRE65628:SRE65711 TBA65628:TBA65711 TKW65628:TKW65711 TUS65628:TUS65711 UEO65628:UEO65711 UOK65628:UOK65711 UYG65628:UYG65711 VIC65628:VIC65711 VRY65628:VRY65711 WBU65628:WBU65711 WLQ65628:WLQ65711 WVM65628:WVM65711 I131164:I131247 JA131164:JA131247 SW131164:SW131247 ACS131164:ACS131247 AMO131164:AMO131247 AWK131164:AWK131247 BGG131164:BGG131247 BQC131164:BQC131247 BZY131164:BZY131247 CJU131164:CJU131247 CTQ131164:CTQ131247 DDM131164:DDM131247 DNI131164:DNI131247 DXE131164:DXE131247 EHA131164:EHA131247 EQW131164:EQW131247 FAS131164:FAS131247 FKO131164:FKO131247 FUK131164:FUK131247 GEG131164:GEG131247 GOC131164:GOC131247 GXY131164:GXY131247 HHU131164:HHU131247 HRQ131164:HRQ131247 IBM131164:IBM131247 ILI131164:ILI131247 IVE131164:IVE131247 JFA131164:JFA131247 JOW131164:JOW131247 JYS131164:JYS131247 KIO131164:KIO131247 KSK131164:KSK131247 LCG131164:LCG131247 LMC131164:LMC131247 LVY131164:LVY131247 MFU131164:MFU131247 MPQ131164:MPQ131247 MZM131164:MZM131247 NJI131164:NJI131247 NTE131164:NTE131247 ODA131164:ODA131247 OMW131164:OMW131247 OWS131164:OWS131247 PGO131164:PGO131247 PQK131164:PQK131247 QAG131164:QAG131247 QKC131164:QKC131247 QTY131164:QTY131247 RDU131164:RDU131247 RNQ131164:RNQ131247 RXM131164:RXM131247 SHI131164:SHI131247 SRE131164:SRE131247 TBA131164:TBA131247 TKW131164:TKW131247 TUS131164:TUS131247 UEO131164:UEO131247 UOK131164:UOK131247 UYG131164:UYG131247 VIC131164:VIC131247 VRY131164:VRY131247 WBU131164:WBU131247 WLQ131164:WLQ131247 WVM131164:WVM131247 I196700:I196783 JA196700:JA196783 SW196700:SW196783 ACS196700:ACS196783 AMO196700:AMO196783 AWK196700:AWK196783 BGG196700:BGG196783 BQC196700:BQC196783 BZY196700:BZY196783 CJU196700:CJU196783 CTQ196700:CTQ196783 DDM196700:DDM196783 DNI196700:DNI196783 DXE196700:DXE196783 EHA196700:EHA196783 EQW196700:EQW196783 FAS196700:FAS196783 FKO196700:FKO196783 FUK196700:FUK196783 GEG196700:GEG196783 GOC196700:GOC196783 GXY196700:GXY196783 HHU196700:HHU196783 HRQ196700:HRQ196783 IBM196700:IBM196783 ILI196700:ILI196783 IVE196700:IVE196783 JFA196700:JFA196783 JOW196700:JOW196783 JYS196700:JYS196783 KIO196700:KIO196783 KSK196700:KSK196783 LCG196700:LCG196783 LMC196700:LMC196783 LVY196700:LVY196783 MFU196700:MFU196783 MPQ196700:MPQ196783 MZM196700:MZM196783 NJI196700:NJI196783 NTE196700:NTE196783 ODA196700:ODA196783 OMW196700:OMW196783 OWS196700:OWS196783 PGO196700:PGO196783 PQK196700:PQK196783 QAG196700:QAG196783 QKC196700:QKC196783 QTY196700:QTY196783 RDU196700:RDU196783 RNQ196700:RNQ196783 RXM196700:RXM196783 SHI196700:SHI196783 SRE196700:SRE196783 TBA196700:TBA196783 TKW196700:TKW196783 TUS196700:TUS196783 UEO196700:UEO196783 UOK196700:UOK196783 UYG196700:UYG196783 VIC196700:VIC196783 VRY196700:VRY196783 WBU196700:WBU196783 WLQ196700:WLQ196783 WVM196700:WVM196783 I262236:I262319 JA262236:JA262319 SW262236:SW262319 ACS262236:ACS262319 AMO262236:AMO262319 AWK262236:AWK262319 BGG262236:BGG262319 BQC262236:BQC262319 BZY262236:BZY262319 CJU262236:CJU262319 CTQ262236:CTQ262319 DDM262236:DDM262319 DNI262236:DNI262319 DXE262236:DXE262319 EHA262236:EHA262319 EQW262236:EQW262319 FAS262236:FAS262319 FKO262236:FKO262319 FUK262236:FUK262319 GEG262236:GEG262319 GOC262236:GOC262319 GXY262236:GXY262319 HHU262236:HHU262319 HRQ262236:HRQ262319 IBM262236:IBM262319 ILI262236:ILI262319 IVE262236:IVE262319 JFA262236:JFA262319 JOW262236:JOW262319 JYS262236:JYS262319 KIO262236:KIO262319 KSK262236:KSK262319 LCG262236:LCG262319 LMC262236:LMC262319 LVY262236:LVY262319 MFU262236:MFU262319 MPQ262236:MPQ262319 MZM262236:MZM262319 NJI262236:NJI262319 NTE262236:NTE262319 ODA262236:ODA262319 OMW262236:OMW262319 OWS262236:OWS262319 PGO262236:PGO262319 PQK262236:PQK262319 QAG262236:QAG262319 QKC262236:QKC262319 QTY262236:QTY262319 RDU262236:RDU262319 RNQ262236:RNQ262319 RXM262236:RXM262319 SHI262236:SHI262319 SRE262236:SRE262319 TBA262236:TBA262319 TKW262236:TKW262319 TUS262236:TUS262319 UEO262236:UEO262319 UOK262236:UOK262319 UYG262236:UYG262319 VIC262236:VIC262319 VRY262236:VRY262319 WBU262236:WBU262319 WLQ262236:WLQ262319 WVM262236:WVM262319 I327772:I327855 JA327772:JA327855 SW327772:SW327855 ACS327772:ACS327855 AMO327772:AMO327855 AWK327772:AWK327855 BGG327772:BGG327855 BQC327772:BQC327855 BZY327772:BZY327855 CJU327772:CJU327855 CTQ327772:CTQ327855 DDM327772:DDM327855 DNI327772:DNI327855 DXE327772:DXE327855 EHA327772:EHA327855 EQW327772:EQW327855 FAS327772:FAS327855 FKO327772:FKO327855 FUK327772:FUK327855 GEG327772:GEG327855 GOC327772:GOC327855 GXY327772:GXY327855 HHU327772:HHU327855 HRQ327772:HRQ327855 IBM327772:IBM327855 ILI327772:ILI327855 IVE327772:IVE327855 JFA327772:JFA327855 JOW327772:JOW327855 JYS327772:JYS327855 KIO327772:KIO327855 KSK327772:KSK327855 LCG327772:LCG327855 LMC327772:LMC327855 LVY327772:LVY327855 MFU327772:MFU327855 MPQ327772:MPQ327855 MZM327772:MZM327855 NJI327772:NJI327855 NTE327772:NTE327855 ODA327772:ODA327855 OMW327772:OMW327855 OWS327772:OWS327855 PGO327772:PGO327855 PQK327772:PQK327855 QAG327772:QAG327855 QKC327772:QKC327855 QTY327772:QTY327855 RDU327772:RDU327855 RNQ327772:RNQ327855 RXM327772:RXM327855 SHI327772:SHI327855 SRE327772:SRE327855 TBA327772:TBA327855 TKW327772:TKW327855 TUS327772:TUS327855 UEO327772:UEO327855 UOK327772:UOK327855 UYG327772:UYG327855 VIC327772:VIC327855 VRY327772:VRY327855 WBU327772:WBU327855 WLQ327772:WLQ327855 WVM327772:WVM327855 I393308:I393391 JA393308:JA393391 SW393308:SW393391 ACS393308:ACS393391 AMO393308:AMO393391 AWK393308:AWK393391 BGG393308:BGG393391 BQC393308:BQC393391 BZY393308:BZY393391 CJU393308:CJU393391 CTQ393308:CTQ393391 DDM393308:DDM393391 DNI393308:DNI393391 DXE393308:DXE393391 EHA393308:EHA393391 EQW393308:EQW393391 FAS393308:FAS393391 FKO393308:FKO393391 FUK393308:FUK393391 GEG393308:GEG393391 GOC393308:GOC393391 GXY393308:GXY393391 HHU393308:HHU393391 HRQ393308:HRQ393391 IBM393308:IBM393391 ILI393308:ILI393391 IVE393308:IVE393391 JFA393308:JFA393391 JOW393308:JOW393391 JYS393308:JYS393391 KIO393308:KIO393391 KSK393308:KSK393391 LCG393308:LCG393391 LMC393308:LMC393391 LVY393308:LVY393391 MFU393308:MFU393391 MPQ393308:MPQ393391 MZM393308:MZM393391 NJI393308:NJI393391 NTE393308:NTE393391 ODA393308:ODA393391 OMW393308:OMW393391 OWS393308:OWS393391 PGO393308:PGO393391 PQK393308:PQK393391 QAG393308:QAG393391 QKC393308:QKC393391 QTY393308:QTY393391 RDU393308:RDU393391 RNQ393308:RNQ393391 RXM393308:RXM393391 SHI393308:SHI393391 SRE393308:SRE393391 TBA393308:TBA393391 TKW393308:TKW393391 TUS393308:TUS393391 UEO393308:UEO393391 UOK393308:UOK393391 UYG393308:UYG393391 VIC393308:VIC393391 VRY393308:VRY393391 WBU393308:WBU393391 WLQ393308:WLQ393391 WVM393308:WVM393391 I458844:I458927 JA458844:JA458927 SW458844:SW458927 ACS458844:ACS458927 AMO458844:AMO458927 AWK458844:AWK458927 BGG458844:BGG458927 BQC458844:BQC458927 BZY458844:BZY458927 CJU458844:CJU458927 CTQ458844:CTQ458927 DDM458844:DDM458927 DNI458844:DNI458927 DXE458844:DXE458927 EHA458844:EHA458927 EQW458844:EQW458927 FAS458844:FAS458927 FKO458844:FKO458927 FUK458844:FUK458927 GEG458844:GEG458927 GOC458844:GOC458927 GXY458844:GXY458927 HHU458844:HHU458927 HRQ458844:HRQ458927 IBM458844:IBM458927 ILI458844:ILI458927 IVE458844:IVE458927 JFA458844:JFA458927 JOW458844:JOW458927 JYS458844:JYS458927 KIO458844:KIO458927 KSK458844:KSK458927 LCG458844:LCG458927 LMC458844:LMC458927 LVY458844:LVY458927 MFU458844:MFU458927 MPQ458844:MPQ458927 MZM458844:MZM458927 NJI458844:NJI458927 NTE458844:NTE458927 ODA458844:ODA458927 OMW458844:OMW458927 OWS458844:OWS458927 PGO458844:PGO458927 PQK458844:PQK458927 QAG458844:QAG458927 QKC458844:QKC458927 QTY458844:QTY458927 RDU458844:RDU458927 RNQ458844:RNQ458927 RXM458844:RXM458927 SHI458844:SHI458927 SRE458844:SRE458927 TBA458844:TBA458927 TKW458844:TKW458927 TUS458844:TUS458927 UEO458844:UEO458927 UOK458844:UOK458927 UYG458844:UYG458927 VIC458844:VIC458927 VRY458844:VRY458927 WBU458844:WBU458927 WLQ458844:WLQ458927 WVM458844:WVM458927 I524380:I524463 JA524380:JA524463 SW524380:SW524463 ACS524380:ACS524463 AMO524380:AMO524463 AWK524380:AWK524463 BGG524380:BGG524463 BQC524380:BQC524463 BZY524380:BZY524463 CJU524380:CJU524463 CTQ524380:CTQ524463 DDM524380:DDM524463 DNI524380:DNI524463 DXE524380:DXE524463 EHA524380:EHA524463 EQW524380:EQW524463 FAS524380:FAS524463 FKO524380:FKO524463 FUK524380:FUK524463 GEG524380:GEG524463 GOC524380:GOC524463 GXY524380:GXY524463 HHU524380:HHU524463 HRQ524380:HRQ524463 IBM524380:IBM524463 ILI524380:ILI524463 IVE524380:IVE524463 JFA524380:JFA524463 JOW524380:JOW524463 JYS524380:JYS524463 KIO524380:KIO524463 KSK524380:KSK524463 LCG524380:LCG524463 LMC524380:LMC524463 LVY524380:LVY524463 MFU524380:MFU524463 MPQ524380:MPQ524463 MZM524380:MZM524463 NJI524380:NJI524463 NTE524380:NTE524463 ODA524380:ODA524463 OMW524380:OMW524463 OWS524380:OWS524463 PGO524380:PGO524463 PQK524380:PQK524463 QAG524380:QAG524463 QKC524380:QKC524463 QTY524380:QTY524463 RDU524380:RDU524463 RNQ524380:RNQ524463 RXM524380:RXM524463 SHI524380:SHI524463 SRE524380:SRE524463 TBA524380:TBA524463 TKW524380:TKW524463 TUS524380:TUS524463 UEO524380:UEO524463 UOK524380:UOK524463 UYG524380:UYG524463 VIC524380:VIC524463 VRY524380:VRY524463 WBU524380:WBU524463 WLQ524380:WLQ524463 WVM524380:WVM524463 I589916:I589999 JA589916:JA589999 SW589916:SW589999 ACS589916:ACS589999 AMO589916:AMO589999 AWK589916:AWK589999 BGG589916:BGG589999 BQC589916:BQC589999 BZY589916:BZY589999 CJU589916:CJU589999 CTQ589916:CTQ589999 DDM589916:DDM589999 DNI589916:DNI589999 DXE589916:DXE589999 EHA589916:EHA589999 EQW589916:EQW589999 FAS589916:FAS589999 FKO589916:FKO589999 FUK589916:FUK589999 GEG589916:GEG589999 GOC589916:GOC589999 GXY589916:GXY589999 HHU589916:HHU589999 HRQ589916:HRQ589999 IBM589916:IBM589999 ILI589916:ILI589999 IVE589916:IVE589999 JFA589916:JFA589999 JOW589916:JOW589999 JYS589916:JYS589999 KIO589916:KIO589999 KSK589916:KSK589999 LCG589916:LCG589999 LMC589916:LMC589999 LVY589916:LVY589999 MFU589916:MFU589999 MPQ589916:MPQ589999 MZM589916:MZM589999 NJI589916:NJI589999 NTE589916:NTE589999 ODA589916:ODA589999 OMW589916:OMW589999 OWS589916:OWS589999 PGO589916:PGO589999 PQK589916:PQK589999 QAG589916:QAG589999 QKC589916:QKC589999 QTY589916:QTY589999 RDU589916:RDU589999 RNQ589916:RNQ589999 RXM589916:RXM589999 SHI589916:SHI589999 SRE589916:SRE589999 TBA589916:TBA589999 TKW589916:TKW589999 TUS589916:TUS589999 UEO589916:UEO589999 UOK589916:UOK589999 UYG589916:UYG589999 VIC589916:VIC589999 VRY589916:VRY589999 WBU589916:WBU589999 WLQ589916:WLQ589999 WVM589916:WVM589999 I655452:I655535 JA655452:JA655535 SW655452:SW655535 ACS655452:ACS655535 AMO655452:AMO655535 AWK655452:AWK655535 BGG655452:BGG655535 BQC655452:BQC655535 BZY655452:BZY655535 CJU655452:CJU655535 CTQ655452:CTQ655535 DDM655452:DDM655535 DNI655452:DNI655535 DXE655452:DXE655535 EHA655452:EHA655535 EQW655452:EQW655535 FAS655452:FAS655535 FKO655452:FKO655535 FUK655452:FUK655535 GEG655452:GEG655535 GOC655452:GOC655535 GXY655452:GXY655535 HHU655452:HHU655535 HRQ655452:HRQ655535 IBM655452:IBM655535 ILI655452:ILI655535 IVE655452:IVE655535 JFA655452:JFA655535 JOW655452:JOW655535 JYS655452:JYS655535 KIO655452:KIO655535 KSK655452:KSK655535 LCG655452:LCG655535 LMC655452:LMC655535 LVY655452:LVY655535 MFU655452:MFU655535 MPQ655452:MPQ655535 MZM655452:MZM655535 NJI655452:NJI655535 NTE655452:NTE655535 ODA655452:ODA655535 OMW655452:OMW655535 OWS655452:OWS655535 PGO655452:PGO655535 PQK655452:PQK655535 QAG655452:QAG655535 QKC655452:QKC655535 QTY655452:QTY655535 RDU655452:RDU655535 RNQ655452:RNQ655535 RXM655452:RXM655535 SHI655452:SHI655535 SRE655452:SRE655535 TBA655452:TBA655535 TKW655452:TKW655535 TUS655452:TUS655535 UEO655452:UEO655535 UOK655452:UOK655535 UYG655452:UYG655535 VIC655452:VIC655535 VRY655452:VRY655535 WBU655452:WBU655535 WLQ655452:WLQ655535 WVM655452:WVM655535 I720988:I721071 JA720988:JA721071 SW720988:SW721071 ACS720988:ACS721071 AMO720988:AMO721071 AWK720988:AWK721071 BGG720988:BGG721071 BQC720988:BQC721071 BZY720988:BZY721071 CJU720988:CJU721071 CTQ720988:CTQ721071 DDM720988:DDM721071 DNI720988:DNI721071 DXE720988:DXE721071 EHA720988:EHA721071 EQW720988:EQW721071 FAS720988:FAS721071 FKO720988:FKO721071 FUK720988:FUK721071 GEG720988:GEG721071 GOC720988:GOC721071 GXY720988:GXY721071 HHU720988:HHU721071 HRQ720988:HRQ721071 IBM720988:IBM721071 ILI720988:ILI721071 IVE720988:IVE721071 JFA720988:JFA721071 JOW720988:JOW721071 JYS720988:JYS721071 KIO720988:KIO721071 KSK720988:KSK721071 LCG720988:LCG721071 LMC720988:LMC721071 LVY720988:LVY721071 MFU720988:MFU721071 MPQ720988:MPQ721071 MZM720988:MZM721071 NJI720988:NJI721071 NTE720988:NTE721071 ODA720988:ODA721071 OMW720988:OMW721071 OWS720988:OWS721071 PGO720988:PGO721071 PQK720988:PQK721071 QAG720988:QAG721071 QKC720988:QKC721071 QTY720988:QTY721071 RDU720988:RDU721071 RNQ720988:RNQ721071 RXM720988:RXM721071 SHI720988:SHI721071 SRE720988:SRE721071 TBA720988:TBA721071 TKW720988:TKW721071 TUS720988:TUS721071 UEO720988:UEO721071 UOK720988:UOK721071 UYG720988:UYG721071 VIC720988:VIC721071 VRY720988:VRY721071 WBU720988:WBU721071 WLQ720988:WLQ721071 WVM720988:WVM721071 I786524:I786607 JA786524:JA786607 SW786524:SW786607 ACS786524:ACS786607 AMO786524:AMO786607 AWK786524:AWK786607 BGG786524:BGG786607 BQC786524:BQC786607 BZY786524:BZY786607 CJU786524:CJU786607 CTQ786524:CTQ786607 DDM786524:DDM786607 DNI786524:DNI786607 DXE786524:DXE786607 EHA786524:EHA786607 EQW786524:EQW786607 FAS786524:FAS786607 FKO786524:FKO786607 FUK786524:FUK786607 GEG786524:GEG786607 GOC786524:GOC786607 GXY786524:GXY786607 HHU786524:HHU786607 HRQ786524:HRQ786607 IBM786524:IBM786607 ILI786524:ILI786607 IVE786524:IVE786607 JFA786524:JFA786607 JOW786524:JOW786607 JYS786524:JYS786607 KIO786524:KIO786607 KSK786524:KSK786607 LCG786524:LCG786607 LMC786524:LMC786607 LVY786524:LVY786607 MFU786524:MFU786607 MPQ786524:MPQ786607 MZM786524:MZM786607 NJI786524:NJI786607 NTE786524:NTE786607 ODA786524:ODA786607 OMW786524:OMW786607 OWS786524:OWS786607 PGO786524:PGO786607 PQK786524:PQK786607 QAG786524:QAG786607 QKC786524:QKC786607 QTY786524:QTY786607 RDU786524:RDU786607 RNQ786524:RNQ786607 RXM786524:RXM786607 SHI786524:SHI786607 SRE786524:SRE786607 TBA786524:TBA786607 TKW786524:TKW786607 TUS786524:TUS786607 UEO786524:UEO786607 UOK786524:UOK786607 UYG786524:UYG786607 VIC786524:VIC786607 VRY786524:VRY786607 WBU786524:WBU786607 WLQ786524:WLQ786607 WVM786524:WVM786607 I852060:I852143 JA852060:JA852143 SW852060:SW852143 ACS852060:ACS852143 AMO852060:AMO852143 AWK852060:AWK852143 BGG852060:BGG852143 BQC852060:BQC852143 BZY852060:BZY852143 CJU852060:CJU852143 CTQ852060:CTQ852143 DDM852060:DDM852143 DNI852060:DNI852143 DXE852060:DXE852143 EHA852060:EHA852143 EQW852060:EQW852143 FAS852060:FAS852143 FKO852060:FKO852143 FUK852060:FUK852143 GEG852060:GEG852143 GOC852060:GOC852143 GXY852060:GXY852143 HHU852060:HHU852143 HRQ852060:HRQ852143 IBM852060:IBM852143 ILI852060:ILI852143 IVE852060:IVE852143 JFA852060:JFA852143 JOW852060:JOW852143 JYS852060:JYS852143 KIO852060:KIO852143 KSK852060:KSK852143 LCG852060:LCG852143 LMC852060:LMC852143 LVY852060:LVY852143 MFU852060:MFU852143 MPQ852060:MPQ852143 MZM852060:MZM852143 NJI852060:NJI852143 NTE852060:NTE852143 ODA852060:ODA852143 OMW852060:OMW852143 OWS852060:OWS852143 PGO852060:PGO852143 PQK852060:PQK852143 QAG852060:QAG852143 QKC852060:QKC852143 QTY852060:QTY852143 RDU852060:RDU852143 RNQ852060:RNQ852143 RXM852060:RXM852143 SHI852060:SHI852143 SRE852060:SRE852143 TBA852060:TBA852143 TKW852060:TKW852143 TUS852060:TUS852143 UEO852060:UEO852143 UOK852060:UOK852143 UYG852060:UYG852143 VIC852060:VIC852143 VRY852060:VRY852143 WBU852060:WBU852143 WLQ852060:WLQ852143 WVM852060:WVM852143 I917596:I917679 JA917596:JA917679 SW917596:SW917679 ACS917596:ACS917679 AMO917596:AMO917679 AWK917596:AWK917679 BGG917596:BGG917679 BQC917596:BQC917679 BZY917596:BZY917679 CJU917596:CJU917679 CTQ917596:CTQ917679 DDM917596:DDM917679 DNI917596:DNI917679 DXE917596:DXE917679 EHA917596:EHA917679 EQW917596:EQW917679 FAS917596:FAS917679 FKO917596:FKO917679 FUK917596:FUK917679 GEG917596:GEG917679 GOC917596:GOC917679 GXY917596:GXY917679 HHU917596:HHU917679 HRQ917596:HRQ917679 IBM917596:IBM917679 ILI917596:ILI917679 IVE917596:IVE917679 JFA917596:JFA917679 JOW917596:JOW917679 JYS917596:JYS917679 KIO917596:KIO917679 KSK917596:KSK917679 LCG917596:LCG917679 LMC917596:LMC917679 LVY917596:LVY917679 MFU917596:MFU917679 MPQ917596:MPQ917679 MZM917596:MZM917679 NJI917596:NJI917679 NTE917596:NTE917679 ODA917596:ODA917679 OMW917596:OMW917679 OWS917596:OWS917679 PGO917596:PGO917679 PQK917596:PQK917679 QAG917596:QAG917679 QKC917596:QKC917679 QTY917596:QTY917679 RDU917596:RDU917679 RNQ917596:RNQ917679 RXM917596:RXM917679 SHI917596:SHI917679 SRE917596:SRE917679 TBA917596:TBA917679 TKW917596:TKW917679 TUS917596:TUS917679 UEO917596:UEO917679 UOK917596:UOK917679 UYG917596:UYG917679 VIC917596:VIC917679 VRY917596:VRY917679 WBU917596:WBU917679 WLQ917596:WLQ917679 WVM917596:WVM917679 I983132:I983215 JA983132:JA983215 SW983132:SW983215 ACS983132:ACS983215 AMO983132:AMO983215 AWK983132:AWK983215 BGG983132:BGG983215 BQC983132:BQC983215 BZY983132:BZY983215 CJU983132:CJU983215 CTQ983132:CTQ983215 DDM983132:DDM983215 DNI983132:DNI983215 DXE983132:DXE983215 EHA983132:EHA983215 EQW983132:EQW983215 FAS983132:FAS983215 FKO983132:FKO983215 FUK983132:FUK983215 GEG983132:GEG983215 GOC983132:GOC983215 GXY983132:GXY983215 HHU983132:HHU983215 HRQ983132:HRQ983215 IBM983132:IBM983215 ILI983132:ILI983215 IVE983132:IVE983215 JFA983132:JFA983215 JOW983132:JOW983215 JYS983132:JYS983215 KIO983132:KIO983215 KSK983132:KSK983215 LCG983132:LCG983215 LMC983132:LMC983215 LVY983132:LVY983215 MFU983132:MFU983215 MPQ983132:MPQ983215 MZM983132:MZM983215 NJI983132:NJI983215 NTE983132:NTE983215 ODA983132:ODA983215 OMW983132:OMW983215 OWS983132:OWS983215 PGO983132:PGO983215 PQK983132:PQK983215 QAG983132:QAG983215 QKC983132:QKC983215 QTY983132:QTY983215 RDU983132:RDU983215 RNQ983132:RNQ983215 RXM983132:RXM983215 SHI983132:SHI983215 SRE983132:SRE983215 TBA983132:TBA983215 TKW983132:TKW983215 TUS983132:TUS983215 UEO983132:UEO983215 UOK983132:UOK983215 UYG983132:UYG983215 VIC983132:VIC983215 VRY983132:VRY983215 WBU983132:WBU983215 WLQ983132:WLQ983215" xr:uid="{00000000-0002-0000-0200-000000000000}"/>
    <dataValidation type="custom" allowBlank="1" showInputMessage="1" showErrorMessage="1" promptTitle="CODIGO NEXUS" prompt="Ingrese el código de plaza de acuerdo al CAP, debe contener 12 dígitos." sqref="WVM983131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I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I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I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I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I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I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I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I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I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I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I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I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I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I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I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xr:uid="{00000000-0002-0000-0200-000001000000}">
      <formula1>COUNTIF($H$20:$I$101,+I20)=1</formula1>
    </dataValidation>
  </dataValidations>
  <printOptions horizontalCentered="1"/>
  <pageMargins left="0" right="0" top="0" bottom="0" header="0.31496062992125984" footer="0"/>
  <pageSetup paperSize="9" scale="55" fitToHeight="0"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7"/>
  <sheetViews>
    <sheetView showGridLines="0" view="pageBreakPreview" zoomScale="80" zoomScaleNormal="80" zoomScaleSheetLayoutView="80" zoomScalePageLayoutView="70" workbookViewId="0">
      <selection activeCell="A4" sqref="A4"/>
    </sheetView>
  </sheetViews>
  <sheetFormatPr baseColWidth="10" defaultRowHeight="12.75" x14ac:dyDescent="0.2"/>
  <cols>
    <col min="1" max="1" width="4.140625" style="1" customWidth="1"/>
    <col min="2" max="2" width="45.7109375" style="1" customWidth="1"/>
    <col min="3" max="3" width="7.7109375" style="1" customWidth="1"/>
    <col min="4" max="4" width="6.7109375" style="1" customWidth="1"/>
    <col min="5" max="5" width="9.85546875" style="1" customWidth="1"/>
    <col min="6" max="6" width="7.7109375" style="1" customWidth="1"/>
    <col min="7" max="7" width="6.7109375" style="1" customWidth="1"/>
    <col min="8" max="8" width="9.85546875" style="1" customWidth="1"/>
    <col min="9" max="9" width="7.7109375" style="1" customWidth="1"/>
    <col min="10" max="10" width="6.7109375" style="1" customWidth="1"/>
    <col min="11" max="11" width="9.85546875" style="1" customWidth="1"/>
    <col min="12" max="12" width="7.5703125" style="1" customWidth="1"/>
    <col min="13" max="13" width="6.7109375" style="1" customWidth="1"/>
    <col min="14" max="14" width="9.85546875" style="1" customWidth="1"/>
    <col min="15" max="15" width="8.7109375" style="1" customWidth="1"/>
    <col min="16" max="16" width="6.7109375" style="1" customWidth="1"/>
    <col min="17" max="17" width="9.85546875" style="1" customWidth="1"/>
    <col min="18" max="18" width="22.5703125" style="39" customWidth="1"/>
    <col min="19" max="19" width="10.28515625" style="1" customWidth="1"/>
    <col min="20" max="20" width="12.42578125" style="1" customWidth="1"/>
    <col min="21" max="21" width="11" style="1" customWidth="1"/>
    <col min="22" max="257" width="11.42578125" style="1"/>
    <col min="258" max="258" width="38.7109375" style="1" bestFit="1" customWidth="1"/>
    <col min="259" max="259" width="7.7109375" style="1" customWidth="1"/>
    <col min="260" max="260" width="6.7109375" style="1" customWidth="1"/>
    <col min="261" max="261" width="9.85546875" style="1" customWidth="1"/>
    <col min="262" max="262" width="7.7109375" style="1" customWidth="1"/>
    <col min="263" max="263" width="6.7109375" style="1" customWidth="1"/>
    <col min="264" max="264" width="9.85546875" style="1" customWidth="1"/>
    <col min="265" max="265" width="7.7109375" style="1" customWidth="1"/>
    <col min="266" max="266" width="6.7109375" style="1" customWidth="1"/>
    <col min="267" max="267" width="9.85546875" style="1" customWidth="1"/>
    <col min="268" max="268" width="7.5703125" style="1" customWidth="1"/>
    <col min="269" max="269" width="6.7109375" style="1" customWidth="1"/>
    <col min="270" max="270" width="9.85546875" style="1" customWidth="1"/>
    <col min="271" max="271" width="8.7109375" style="1" customWidth="1"/>
    <col min="272" max="272" width="6.7109375" style="1" customWidth="1"/>
    <col min="273" max="273" width="9.85546875" style="1" customWidth="1"/>
    <col min="274" max="274" width="22.5703125" style="1" customWidth="1"/>
    <col min="275" max="275" width="10.28515625" style="1" customWidth="1"/>
    <col min="276" max="276" width="12.42578125" style="1" customWidth="1"/>
    <col min="277" max="277" width="11" style="1" customWidth="1"/>
    <col min="278" max="513" width="11.42578125" style="1"/>
    <col min="514" max="514" width="38.7109375" style="1" bestFit="1" customWidth="1"/>
    <col min="515" max="515" width="7.7109375" style="1" customWidth="1"/>
    <col min="516" max="516" width="6.7109375" style="1" customWidth="1"/>
    <col min="517" max="517" width="9.85546875" style="1" customWidth="1"/>
    <col min="518" max="518" width="7.7109375" style="1" customWidth="1"/>
    <col min="519" max="519" width="6.7109375" style="1" customWidth="1"/>
    <col min="520" max="520" width="9.85546875" style="1" customWidth="1"/>
    <col min="521" max="521" width="7.7109375" style="1" customWidth="1"/>
    <col min="522" max="522" width="6.7109375" style="1" customWidth="1"/>
    <col min="523" max="523" width="9.85546875" style="1" customWidth="1"/>
    <col min="524" max="524" width="7.5703125" style="1" customWidth="1"/>
    <col min="525" max="525" width="6.7109375" style="1" customWidth="1"/>
    <col min="526" max="526" width="9.85546875" style="1" customWidth="1"/>
    <col min="527" max="527" width="8.7109375" style="1" customWidth="1"/>
    <col min="528" max="528" width="6.7109375" style="1" customWidth="1"/>
    <col min="529" max="529" width="9.85546875" style="1" customWidth="1"/>
    <col min="530" max="530" width="22.5703125" style="1" customWidth="1"/>
    <col min="531" max="531" width="10.28515625" style="1" customWidth="1"/>
    <col min="532" max="532" width="12.42578125" style="1" customWidth="1"/>
    <col min="533" max="533" width="11" style="1" customWidth="1"/>
    <col min="534" max="769" width="11.42578125" style="1"/>
    <col min="770" max="770" width="38.7109375" style="1" bestFit="1" customWidth="1"/>
    <col min="771" max="771" width="7.7109375" style="1" customWidth="1"/>
    <col min="772" max="772" width="6.7109375" style="1" customWidth="1"/>
    <col min="773" max="773" width="9.85546875" style="1" customWidth="1"/>
    <col min="774" max="774" width="7.7109375" style="1" customWidth="1"/>
    <col min="775" max="775" width="6.7109375" style="1" customWidth="1"/>
    <col min="776" max="776" width="9.85546875" style="1" customWidth="1"/>
    <col min="777" max="777" width="7.7109375" style="1" customWidth="1"/>
    <col min="778" max="778" width="6.7109375" style="1" customWidth="1"/>
    <col min="779" max="779" width="9.85546875" style="1" customWidth="1"/>
    <col min="780" max="780" width="7.5703125" style="1" customWidth="1"/>
    <col min="781" max="781" width="6.7109375" style="1" customWidth="1"/>
    <col min="782" max="782" width="9.85546875" style="1" customWidth="1"/>
    <col min="783" max="783" width="8.7109375" style="1" customWidth="1"/>
    <col min="784" max="784" width="6.7109375" style="1" customWidth="1"/>
    <col min="785" max="785" width="9.85546875" style="1" customWidth="1"/>
    <col min="786" max="786" width="22.5703125" style="1" customWidth="1"/>
    <col min="787" max="787" width="10.28515625" style="1" customWidth="1"/>
    <col min="788" max="788" width="12.42578125" style="1" customWidth="1"/>
    <col min="789" max="789" width="11" style="1" customWidth="1"/>
    <col min="790" max="1025" width="11.42578125" style="1"/>
    <col min="1026" max="1026" width="38.7109375" style="1" bestFit="1" customWidth="1"/>
    <col min="1027" max="1027" width="7.7109375" style="1" customWidth="1"/>
    <col min="1028" max="1028" width="6.7109375" style="1" customWidth="1"/>
    <col min="1029" max="1029" width="9.85546875" style="1" customWidth="1"/>
    <col min="1030" max="1030" width="7.7109375" style="1" customWidth="1"/>
    <col min="1031" max="1031" width="6.7109375" style="1" customWidth="1"/>
    <col min="1032" max="1032" width="9.85546875" style="1" customWidth="1"/>
    <col min="1033" max="1033" width="7.7109375" style="1" customWidth="1"/>
    <col min="1034" max="1034" width="6.7109375" style="1" customWidth="1"/>
    <col min="1035" max="1035" width="9.85546875" style="1" customWidth="1"/>
    <col min="1036" max="1036" width="7.5703125" style="1" customWidth="1"/>
    <col min="1037" max="1037" width="6.7109375" style="1" customWidth="1"/>
    <col min="1038" max="1038" width="9.85546875" style="1" customWidth="1"/>
    <col min="1039" max="1039" width="8.7109375" style="1" customWidth="1"/>
    <col min="1040" max="1040" width="6.7109375" style="1" customWidth="1"/>
    <col min="1041" max="1041" width="9.85546875" style="1" customWidth="1"/>
    <col min="1042" max="1042" width="22.5703125" style="1" customWidth="1"/>
    <col min="1043" max="1043" width="10.28515625" style="1" customWidth="1"/>
    <col min="1044" max="1044" width="12.42578125" style="1" customWidth="1"/>
    <col min="1045" max="1045" width="11" style="1" customWidth="1"/>
    <col min="1046" max="1281" width="11.42578125" style="1"/>
    <col min="1282" max="1282" width="38.7109375" style="1" bestFit="1" customWidth="1"/>
    <col min="1283" max="1283" width="7.7109375" style="1" customWidth="1"/>
    <col min="1284" max="1284" width="6.7109375" style="1" customWidth="1"/>
    <col min="1285" max="1285" width="9.85546875" style="1" customWidth="1"/>
    <col min="1286" max="1286" width="7.7109375" style="1" customWidth="1"/>
    <col min="1287" max="1287" width="6.7109375" style="1" customWidth="1"/>
    <col min="1288" max="1288" width="9.85546875" style="1" customWidth="1"/>
    <col min="1289" max="1289" width="7.7109375" style="1" customWidth="1"/>
    <col min="1290" max="1290" width="6.7109375" style="1" customWidth="1"/>
    <col min="1291" max="1291" width="9.85546875" style="1" customWidth="1"/>
    <col min="1292" max="1292" width="7.5703125" style="1" customWidth="1"/>
    <col min="1293" max="1293" width="6.7109375" style="1" customWidth="1"/>
    <col min="1294" max="1294" width="9.85546875" style="1" customWidth="1"/>
    <col min="1295" max="1295" width="8.7109375" style="1" customWidth="1"/>
    <col min="1296" max="1296" width="6.7109375" style="1" customWidth="1"/>
    <col min="1297" max="1297" width="9.85546875" style="1" customWidth="1"/>
    <col min="1298" max="1298" width="22.5703125" style="1" customWidth="1"/>
    <col min="1299" max="1299" width="10.28515625" style="1" customWidth="1"/>
    <col min="1300" max="1300" width="12.42578125" style="1" customWidth="1"/>
    <col min="1301" max="1301" width="11" style="1" customWidth="1"/>
    <col min="1302" max="1537" width="11.42578125" style="1"/>
    <col min="1538" max="1538" width="38.7109375" style="1" bestFit="1" customWidth="1"/>
    <col min="1539" max="1539" width="7.7109375" style="1" customWidth="1"/>
    <col min="1540" max="1540" width="6.7109375" style="1" customWidth="1"/>
    <col min="1541" max="1541" width="9.85546875" style="1" customWidth="1"/>
    <col min="1542" max="1542" width="7.7109375" style="1" customWidth="1"/>
    <col min="1543" max="1543" width="6.7109375" style="1" customWidth="1"/>
    <col min="1544" max="1544" width="9.85546875" style="1" customWidth="1"/>
    <col min="1545" max="1545" width="7.7109375" style="1" customWidth="1"/>
    <col min="1546" max="1546" width="6.7109375" style="1" customWidth="1"/>
    <col min="1547" max="1547" width="9.85546875" style="1" customWidth="1"/>
    <col min="1548" max="1548" width="7.5703125" style="1" customWidth="1"/>
    <col min="1549" max="1549" width="6.7109375" style="1" customWidth="1"/>
    <col min="1550" max="1550" width="9.85546875" style="1" customWidth="1"/>
    <col min="1551" max="1551" width="8.7109375" style="1" customWidth="1"/>
    <col min="1552" max="1552" width="6.7109375" style="1" customWidth="1"/>
    <col min="1553" max="1553" width="9.85546875" style="1" customWidth="1"/>
    <col min="1554" max="1554" width="22.5703125" style="1" customWidth="1"/>
    <col min="1555" max="1555" width="10.28515625" style="1" customWidth="1"/>
    <col min="1556" max="1556" width="12.42578125" style="1" customWidth="1"/>
    <col min="1557" max="1557" width="11" style="1" customWidth="1"/>
    <col min="1558" max="1793" width="11.42578125" style="1"/>
    <col min="1794" max="1794" width="38.7109375" style="1" bestFit="1" customWidth="1"/>
    <col min="1795" max="1795" width="7.7109375" style="1" customWidth="1"/>
    <col min="1796" max="1796" width="6.7109375" style="1" customWidth="1"/>
    <col min="1797" max="1797" width="9.85546875" style="1" customWidth="1"/>
    <col min="1798" max="1798" width="7.7109375" style="1" customWidth="1"/>
    <col min="1799" max="1799" width="6.7109375" style="1" customWidth="1"/>
    <col min="1800" max="1800" width="9.85546875" style="1" customWidth="1"/>
    <col min="1801" max="1801" width="7.7109375" style="1" customWidth="1"/>
    <col min="1802" max="1802" width="6.7109375" style="1" customWidth="1"/>
    <col min="1803" max="1803" width="9.85546875" style="1" customWidth="1"/>
    <col min="1804" max="1804" width="7.5703125" style="1" customWidth="1"/>
    <col min="1805" max="1805" width="6.7109375" style="1" customWidth="1"/>
    <col min="1806" max="1806" width="9.85546875" style="1" customWidth="1"/>
    <col min="1807" max="1807" width="8.7109375" style="1" customWidth="1"/>
    <col min="1808" max="1808" width="6.7109375" style="1" customWidth="1"/>
    <col min="1809" max="1809" width="9.85546875" style="1" customWidth="1"/>
    <col min="1810" max="1810" width="22.5703125" style="1" customWidth="1"/>
    <col min="1811" max="1811" width="10.28515625" style="1" customWidth="1"/>
    <col min="1812" max="1812" width="12.42578125" style="1" customWidth="1"/>
    <col min="1813" max="1813" width="11" style="1" customWidth="1"/>
    <col min="1814" max="2049" width="11.42578125" style="1"/>
    <col min="2050" max="2050" width="38.7109375" style="1" bestFit="1" customWidth="1"/>
    <col min="2051" max="2051" width="7.7109375" style="1" customWidth="1"/>
    <col min="2052" max="2052" width="6.7109375" style="1" customWidth="1"/>
    <col min="2053" max="2053" width="9.85546875" style="1" customWidth="1"/>
    <col min="2054" max="2054" width="7.7109375" style="1" customWidth="1"/>
    <col min="2055" max="2055" width="6.7109375" style="1" customWidth="1"/>
    <col min="2056" max="2056" width="9.85546875" style="1" customWidth="1"/>
    <col min="2057" max="2057" width="7.7109375" style="1" customWidth="1"/>
    <col min="2058" max="2058" width="6.7109375" style="1" customWidth="1"/>
    <col min="2059" max="2059" width="9.85546875" style="1" customWidth="1"/>
    <col min="2060" max="2060" width="7.5703125" style="1" customWidth="1"/>
    <col min="2061" max="2061" width="6.7109375" style="1" customWidth="1"/>
    <col min="2062" max="2062" width="9.85546875" style="1" customWidth="1"/>
    <col min="2063" max="2063" width="8.7109375" style="1" customWidth="1"/>
    <col min="2064" max="2064" width="6.7109375" style="1" customWidth="1"/>
    <col min="2065" max="2065" width="9.85546875" style="1" customWidth="1"/>
    <col min="2066" max="2066" width="22.5703125" style="1" customWidth="1"/>
    <col min="2067" max="2067" width="10.28515625" style="1" customWidth="1"/>
    <col min="2068" max="2068" width="12.42578125" style="1" customWidth="1"/>
    <col min="2069" max="2069" width="11" style="1" customWidth="1"/>
    <col min="2070" max="2305" width="11.42578125" style="1"/>
    <col min="2306" max="2306" width="38.7109375" style="1" bestFit="1" customWidth="1"/>
    <col min="2307" max="2307" width="7.7109375" style="1" customWidth="1"/>
    <col min="2308" max="2308" width="6.7109375" style="1" customWidth="1"/>
    <col min="2309" max="2309" width="9.85546875" style="1" customWidth="1"/>
    <col min="2310" max="2310" width="7.7109375" style="1" customWidth="1"/>
    <col min="2311" max="2311" width="6.7109375" style="1" customWidth="1"/>
    <col min="2312" max="2312" width="9.85546875" style="1" customWidth="1"/>
    <col min="2313" max="2313" width="7.7109375" style="1" customWidth="1"/>
    <col min="2314" max="2314" width="6.7109375" style="1" customWidth="1"/>
    <col min="2315" max="2315" width="9.85546875" style="1" customWidth="1"/>
    <col min="2316" max="2316" width="7.5703125" style="1" customWidth="1"/>
    <col min="2317" max="2317" width="6.7109375" style="1" customWidth="1"/>
    <col min="2318" max="2318" width="9.85546875" style="1" customWidth="1"/>
    <col min="2319" max="2319" width="8.7109375" style="1" customWidth="1"/>
    <col min="2320" max="2320" width="6.7109375" style="1" customWidth="1"/>
    <col min="2321" max="2321" width="9.85546875" style="1" customWidth="1"/>
    <col min="2322" max="2322" width="22.5703125" style="1" customWidth="1"/>
    <col min="2323" max="2323" width="10.28515625" style="1" customWidth="1"/>
    <col min="2324" max="2324" width="12.42578125" style="1" customWidth="1"/>
    <col min="2325" max="2325" width="11" style="1" customWidth="1"/>
    <col min="2326" max="2561" width="11.42578125" style="1"/>
    <col min="2562" max="2562" width="38.7109375" style="1" bestFit="1" customWidth="1"/>
    <col min="2563" max="2563" width="7.7109375" style="1" customWidth="1"/>
    <col min="2564" max="2564" width="6.7109375" style="1" customWidth="1"/>
    <col min="2565" max="2565" width="9.85546875" style="1" customWidth="1"/>
    <col min="2566" max="2566" width="7.7109375" style="1" customWidth="1"/>
    <col min="2567" max="2567" width="6.7109375" style="1" customWidth="1"/>
    <col min="2568" max="2568" width="9.85546875" style="1" customWidth="1"/>
    <col min="2569" max="2569" width="7.7109375" style="1" customWidth="1"/>
    <col min="2570" max="2570" width="6.7109375" style="1" customWidth="1"/>
    <col min="2571" max="2571" width="9.85546875" style="1" customWidth="1"/>
    <col min="2572" max="2572" width="7.5703125" style="1" customWidth="1"/>
    <col min="2573" max="2573" width="6.7109375" style="1" customWidth="1"/>
    <col min="2574" max="2574" width="9.85546875" style="1" customWidth="1"/>
    <col min="2575" max="2575" width="8.7109375" style="1" customWidth="1"/>
    <col min="2576" max="2576" width="6.7109375" style="1" customWidth="1"/>
    <col min="2577" max="2577" width="9.85546875" style="1" customWidth="1"/>
    <col min="2578" max="2578" width="22.5703125" style="1" customWidth="1"/>
    <col min="2579" max="2579" width="10.28515625" style="1" customWidth="1"/>
    <col min="2580" max="2580" width="12.42578125" style="1" customWidth="1"/>
    <col min="2581" max="2581" width="11" style="1" customWidth="1"/>
    <col min="2582" max="2817" width="11.42578125" style="1"/>
    <col min="2818" max="2818" width="38.7109375" style="1" bestFit="1" customWidth="1"/>
    <col min="2819" max="2819" width="7.7109375" style="1" customWidth="1"/>
    <col min="2820" max="2820" width="6.7109375" style="1" customWidth="1"/>
    <col min="2821" max="2821" width="9.85546875" style="1" customWidth="1"/>
    <col min="2822" max="2822" width="7.7109375" style="1" customWidth="1"/>
    <col min="2823" max="2823" width="6.7109375" style="1" customWidth="1"/>
    <col min="2824" max="2824" width="9.85546875" style="1" customWidth="1"/>
    <col min="2825" max="2825" width="7.7109375" style="1" customWidth="1"/>
    <col min="2826" max="2826" width="6.7109375" style="1" customWidth="1"/>
    <col min="2827" max="2827" width="9.85546875" style="1" customWidth="1"/>
    <col min="2828" max="2828" width="7.5703125" style="1" customWidth="1"/>
    <col min="2829" max="2829" width="6.7109375" style="1" customWidth="1"/>
    <col min="2830" max="2830" width="9.85546875" style="1" customWidth="1"/>
    <col min="2831" max="2831" width="8.7109375" style="1" customWidth="1"/>
    <col min="2832" max="2832" width="6.7109375" style="1" customWidth="1"/>
    <col min="2833" max="2833" width="9.85546875" style="1" customWidth="1"/>
    <col min="2834" max="2834" width="22.5703125" style="1" customWidth="1"/>
    <col min="2835" max="2835" width="10.28515625" style="1" customWidth="1"/>
    <col min="2836" max="2836" width="12.42578125" style="1" customWidth="1"/>
    <col min="2837" max="2837" width="11" style="1" customWidth="1"/>
    <col min="2838" max="3073" width="11.42578125" style="1"/>
    <col min="3074" max="3074" width="38.7109375" style="1" bestFit="1" customWidth="1"/>
    <col min="3075" max="3075" width="7.7109375" style="1" customWidth="1"/>
    <col min="3076" max="3076" width="6.7109375" style="1" customWidth="1"/>
    <col min="3077" max="3077" width="9.85546875" style="1" customWidth="1"/>
    <col min="3078" max="3078" width="7.7109375" style="1" customWidth="1"/>
    <col min="3079" max="3079" width="6.7109375" style="1" customWidth="1"/>
    <col min="3080" max="3080" width="9.85546875" style="1" customWidth="1"/>
    <col min="3081" max="3081" width="7.7109375" style="1" customWidth="1"/>
    <col min="3082" max="3082" width="6.7109375" style="1" customWidth="1"/>
    <col min="3083" max="3083" width="9.85546875" style="1" customWidth="1"/>
    <col min="3084" max="3084" width="7.5703125" style="1" customWidth="1"/>
    <col min="3085" max="3085" width="6.7109375" style="1" customWidth="1"/>
    <col min="3086" max="3086" width="9.85546875" style="1" customWidth="1"/>
    <col min="3087" max="3087" width="8.7109375" style="1" customWidth="1"/>
    <col min="3088" max="3088" width="6.7109375" style="1" customWidth="1"/>
    <col min="3089" max="3089" width="9.85546875" style="1" customWidth="1"/>
    <col min="3090" max="3090" width="22.5703125" style="1" customWidth="1"/>
    <col min="3091" max="3091" width="10.28515625" style="1" customWidth="1"/>
    <col min="3092" max="3092" width="12.42578125" style="1" customWidth="1"/>
    <col min="3093" max="3093" width="11" style="1" customWidth="1"/>
    <col min="3094" max="3329" width="11.42578125" style="1"/>
    <col min="3330" max="3330" width="38.7109375" style="1" bestFit="1" customWidth="1"/>
    <col min="3331" max="3331" width="7.7109375" style="1" customWidth="1"/>
    <col min="3332" max="3332" width="6.7109375" style="1" customWidth="1"/>
    <col min="3333" max="3333" width="9.85546875" style="1" customWidth="1"/>
    <col min="3334" max="3334" width="7.7109375" style="1" customWidth="1"/>
    <col min="3335" max="3335" width="6.7109375" style="1" customWidth="1"/>
    <col min="3336" max="3336" width="9.85546875" style="1" customWidth="1"/>
    <col min="3337" max="3337" width="7.7109375" style="1" customWidth="1"/>
    <col min="3338" max="3338" width="6.7109375" style="1" customWidth="1"/>
    <col min="3339" max="3339" width="9.85546875" style="1" customWidth="1"/>
    <col min="3340" max="3340" width="7.5703125" style="1" customWidth="1"/>
    <col min="3341" max="3341" width="6.7109375" style="1" customWidth="1"/>
    <col min="3342" max="3342" width="9.85546875" style="1" customWidth="1"/>
    <col min="3343" max="3343" width="8.7109375" style="1" customWidth="1"/>
    <col min="3344" max="3344" width="6.7109375" style="1" customWidth="1"/>
    <col min="3345" max="3345" width="9.85546875" style="1" customWidth="1"/>
    <col min="3346" max="3346" width="22.5703125" style="1" customWidth="1"/>
    <col min="3347" max="3347" width="10.28515625" style="1" customWidth="1"/>
    <col min="3348" max="3348" width="12.42578125" style="1" customWidth="1"/>
    <col min="3349" max="3349" width="11" style="1" customWidth="1"/>
    <col min="3350" max="3585" width="11.42578125" style="1"/>
    <col min="3586" max="3586" width="38.7109375" style="1" bestFit="1" customWidth="1"/>
    <col min="3587" max="3587" width="7.7109375" style="1" customWidth="1"/>
    <col min="3588" max="3588" width="6.7109375" style="1" customWidth="1"/>
    <col min="3589" max="3589" width="9.85546875" style="1" customWidth="1"/>
    <col min="3590" max="3590" width="7.7109375" style="1" customWidth="1"/>
    <col min="3591" max="3591" width="6.7109375" style="1" customWidth="1"/>
    <col min="3592" max="3592" width="9.85546875" style="1" customWidth="1"/>
    <col min="3593" max="3593" width="7.7109375" style="1" customWidth="1"/>
    <col min="3594" max="3594" width="6.7109375" style="1" customWidth="1"/>
    <col min="3595" max="3595" width="9.85546875" style="1" customWidth="1"/>
    <col min="3596" max="3596" width="7.5703125" style="1" customWidth="1"/>
    <col min="3597" max="3597" width="6.7109375" style="1" customWidth="1"/>
    <col min="3598" max="3598" width="9.85546875" style="1" customWidth="1"/>
    <col min="3599" max="3599" width="8.7109375" style="1" customWidth="1"/>
    <col min="3600" max="3600" width="6.7109375" style="1" customWidth="1"/>
    <col min="3601" max="3601" width="9.85546875" style="1" customWidth="1"/>
    <col min="3602" max="3602" width="22.5703125" style="1" customWidth="1"/>
    <col min="3603" max="3603" width="10.28515625" style="1" customWidth="1"/>
    <col min="3604" max="3604" width="12.42578125" style="1" customWidth="1"/>
    <col min="3605" max="3605" width="11" style="1" customWidth="1"/>
    <col min="3606" max="3841" width="11.42578125" style="1"/>
    <col min="3842" max="3842" width="38.7109375" style="1" bestFit="1" customWidth="1"/>
    <col min="3843" max="3843" width="7.7109375" style="1" customWidth="1"/>
    <col min="3844" max="3844" width="6.7109375" style="1" customWidth="1"/>
    <col min="3845" max="3845" width="9.85546875" style="1" customWidth="1"/>
    <col min="3846" max="3846" width="7.7109375" style="1" customWidth="1"/>
    <col min="3847" max="3847" width="6.7109375" style="1" customWidth="1"/>
    <col min="3848" max="3848" width="9.85546875" style="1" customWidth="1"/>
    <col min="3849" max="3849" width="7.7109375" style="1" customWidth="1"/>
    <col min="3850" max="3850" width="6.7109375" style="1" customWidth="1"/>
    <col min="3851" max="3851" width="9.85546875" style="1" customWidth="1"/>
    <col min="3852" max="3852" width="7.5703125" style="1" customWidth="1"/>
    <col min="3853" max="3853" width="6.7109375" style="1" customWidth="1"/>
    <col min="3854" max="3854" width="9.85546875" style="1" customWidth="1"/>
    <col min="3855" max="3855" width="8.7109375" style="1" customWidth="1"/>
    <col min="3856" max="3856" width="6.7109375" style="1" customWidth="1"/>
    <col min="3857" max="3857" width="9.85546875" style="1" customWidth="1"/>
    <col min="3858" max="3858" width="22.5703125" style="1" customWidth="1"/>
    <col min="3859" max="3859" width="10.28515625" style="1" customWidth="1"/>
    <col min="3860" max="3860" width="12.42578125" style="1" customWidth="1"/>
    <col min="3861" max="3861" width="11" style="1" customWidth="1"/>
    <col min="3862" max="4097" width="11.42578125" style="1"/>
    <col min="4098" max="4098" width="38.7109375" style="1" bestFit="1" customWidth="1"/>
    <col min="4099" max="4099" width="7.7109375" style="1" customWidth="1"/>
    <col min="4100" max="4100" width="6.7109375" style="1" customWidth="1"/>
    <col min="4101" max="4101" width="9.85546875" style="1" customWidth="1"/>
    <col min="4102" max="4102" width="7.7109375" style="1" customWidth="1"/>
    <col min="4103" max="4103" width="6.7109375" style="1" customWidth="1"/>
    <col min="4104" max="4104" width="9.85546875" style="1" customWidth="1"/>
    <col min="4105" max="4105" width="7.7109375" style="1" customWidth="1"/>
    <col min="4106" max="4106" width="6.7109375" style="1" customWidth="1"/>
    <col min="4107" max="4107" width="9.85546875" style="1" customWidth="1"/>
    <col min="4108" max="4108" width="7.5703125" style="1" customWidth="1"/>
    <col min="4109" max="4109" width="6.7109375" style="1" customWidth="1"/>
    <col min="4110" max="4110" width="9.85546875" style="1" customWidth="1"/>
    <col min="4111" max="4111" width="8.7109375" style="1" customWidth="1"/>
    <col min="4112" max="4112" width="6.7109375" style="1" customWidth="1"/>
    <col min="4113" max="4113" width="9.85546875" style="1" customWidth="1"/>
    <col min="4114" max="4114" width="22.5703125" style="1" customWidth="1"/>
    <col min="4115" max="4115" width="10.28515625" style="1" customWidth="1"/>
    <col min="4116" max="4116" width="12.42578125" style="1" customWidth="1"/>
    <col min="4117" max="4117" width="11" style="1" customWidth="1"/>
    <col min="4118" max="4353" width="11.42578125" style="1"/>
    <col min="4354" max="4354" width="38.7109375" style="1" bestFit="1" customWidth="1"/>
    <col min="4355" max="4355" width="7.7109375" style="1" customWidth="1"/>
    <col min="4356" max="4356" width="6.7109375" style="1" customWidth="1"/>
    <col min="4357" max="4357" width="9.85546875" style="1" customWidth="1"/>
    <col min="4358" max="4358" width="7.7109375" style="1" customWidth="1"/>
    <col min="4359" max="4359" width="6.7109375" style="1" customWidth="1"/>
    <col min="4360" max="4360" width="9.85546875" style="1" customWidth="1"/>
    <col min="4361" max="4361" width="7.7109375" style="1" customWidth="1"/>
    <col min="4362" max="4362" width="6.7109375" style="1" customWidth="1"/>
    <col min="4363" max="4363" width="9.85546875" style="1" customWidth="1"/>
    <col min="4364" max="4364" width="7.5703125" style="1" customWidth="1"/>
    <col min="4365" max="4365" width="6.7109375" style="1" customWidth="1"/>
    <col min="4366" max="4366" width="9.85546875" style="1" customWidth="1"/>
    <col min="4367" max="4367" width="8.7109375" style="1" customWidth="1"/>
    <col min="4368" max="4368" width="6.7109375" style="1" customWidth="1"/>
    <col min="4369" max="4369" width="9.85546875" style="1" customWidth="1"/>
    <col min="4370" max="4370" width="22.5703125" style="1" customWidth="1"/>
    <col min="4371" max="4371" width="10.28515625" style="1" customWidth="1"/>
    <col min="4372" max="4372" width="12.42578125" style="1" customWidth="1"/>
    <col min="4373" max="4373" width="11" style="1" customWidth="1"/>
    <col min="4374" max="4609" width="11.42578125" style="1"/>
    <col min="4610" max="4610" width="38.7109375" style="1" bestFit="1" customWidth="1"/>
    <col min="4611" max="4611" width="7.7109375" style="1" customWidth="1"/>
    <col min="4612" max="4612" width="6.7109375" style="1" customWidth="1"/>
    <col min="4613" max="4613" width="9.85546875" style="1" customWidth="1"/>
    <col min="4614" max="4614" width="7.7109375" style="1" customWidth="1"/>
    <col min="4615" max="4615" width="6.7109375" style="1" customWidth="1"/>
    <col min="4616" max="4616" width="9.85546875" style="1" customWidth="1"/>
    <col min="4617" max="4617" width="7.7109375" style="1" customWidth="1"/>
    <col min="4618" max="4618" width="6.7109375" style="1" customWidth="1"/>
    <col min="4619" max="4619" width="9.85546875" style="1" customWidth="1"/>
    <col min="4620" max="4620" width="7.5703125" style="1" customWidth="1"/>
    <col min="4621" max="4621" width="6.7109375" style="1" customWidth="1"/>
    <col min="4622" max="4622" width="9.85546875" style="1" customWidth="1"/>
    <col min="4623" max="4623" width="8.7109375" style="1" customWidth="1"/>
    <col min="4624" max="4624" width="6.7109375" style="1" customWidth="1"/>
    <col min="4625" max="4625" width="9.85546875" style="1" customWidth="1"/>
    <col min="4626" max="4626" width="22.5703125" style="1" customWidth="1"/>
    <col min="4627" max="4627" width="10.28515625" style="1" customWidth="1"/>
    <col min="4628" max="4628" width="12.42578125" style="1" customWidth="1"/>
    <col min="4629" max="4629" width="11" style="1" customWidth="1"/>
    <col min="4630" max="4865" width="11.42578125" style="1"/>
    <col min="4866" max="4866" width="38.7109375" style="1" bestFit="1" customWidth="1"/>
    <col min="4867" max="4867" width="7.7109375" style="1" customWidth="1"/>
    <col min="4868" max="4868" width="6.7109375" style="1" customWidth="1"/>
    <col min="4869" max="4869" width="9.85546875" style="1" customWidth="1"/>
    <col min="4870" max="4870" width="7.7109375" style="1" customWidth="1"/>
    <col min="4871" max="4871" width="6.7109375" style="1" customWidth="1"/>
    <col min="4872" max="4872" width="9.85546875" style="1" customWidth="1"/>
    <col min="4873" max="4873" width="7.7109375" style="1" customWidth="1"/>
    <col min="4874" max="4874" width="6.7109375" style="1" customWidth="1"/>
    <col min="4875" max="4875" width="9.85546875" style="1" customWidth="1"/>
    <col min="4876" max="4876" width="7.5703125" style="1" customWidth="1"/>
    <col min="4877" max="4877" width="6.7109375" style="1" customWidth="1"/>
    <col min="4878" max="4878" width="9.85546875" style="1" customWidth="1"/>
    <col min="4879" max="4879" width="8.7109375" style="1" customWidth="1"/>
    <col min="4880" max="4880" width="6.7109375" style="1" customWidth="1"/>
    <col min="4881" max="4881" width="9.85546875" style="1" customWidth="1"/>
    <col min="4882" max="4882" width="22.5703125" style="1" customWidth="1"/>
    <col min="4883" max="4883" width="10.28515625" style="1" customWidth="1"/>
    <col min="4884" max="4884" width="12.42578125" style="1" customWidth="1"/>
    <col min="4885" max="4885" width="11" style="1" customWidth="1"/>
    <col min="4886" max="5121" width="11.42578125" style="1"/>
    <col min="5122" max="5122" width="38.7109375" style="1" bestFit="1" customWidth="1"/>
    <col min="5123" max="5123" width="7.7109375" style="1" customWidth="1"/>
    <col min="5124" max="5124" width="6.7109375" style="1" customWidth="1"/>
    <col min="5125" max="5125" width="9.85546875" style="1" customWidth="1"/>
    <col min="5126" max="5126" width="7.7109375" style="1" customWidth="1"/>
    <col min="5127" max="5127" width="6.7109375" style="1" customWidth="1"/>
    <col min="5128" max="5128" width="9.85546875" style="1" customWidth="1"/>
    <col min="5129" max="5129" width="7.7109375" style="1" customWidth="1"/>
    <col min="5130" max="5130" width="6.7109375" style="1" customWidth="1"/>
    <col min="5131" max="5131" width="9.85546875" style="1" customWidth="1"/>
    <col min="5132" max="5132" width="7.5703125" style="1" customWidth="1"/>
    <col min="5133" max="5133" width="6.7109375" style="1" customWidth="1"/>
    <col min="5134" max="5134" width="9.85546875" style="1" customWidth="1"/>
    <col min="5135" max="5135" width="8.7109375" style="1" customWidth="1"/>
    <col min="5136" max="5136" width="6.7109375" style="1" customWidth="1"/>
    <col min="5137" max="5137" width="9.85546875" style="1" customWidth="1"/>
    <col min="5138" max="5138" width="22.5703125" style="1" customWidth="1"/>
    <col min="5139" max="5139" width="10.28515625" style="1" customWidth="1"/>
    <col min="5140" max="5140" width="12.42578125" style="1" customWidth="1"/>
    <col min="5141" max="5141" width="11" style="1" customWidth="1"/>
    <col min="5142" max="5377" width="11.42578125" style="1"/>
    <col min="5378" max="5378" width="38.7109375" style="1" bestFit="1" customWidth="1"/>
    <col min="5379" max="5379" width="7.7109375" style="1" customWidth="1"/>
    <col min="5380" max="5380" width="6.7109375" style="1" customWidth="1"/>
    <col min="5381" max="5381" width="9.85546875" style="1" customWidth="1"/>
    <col min="5382" max="5382" width="7.7109375" style="1" customWidth="1"/>
    <col min="5383" max="5383" width="6.7109375" style="1" customWidth="1"/>
    <col min="5384" max="5384" width="9.85546875" style="1" customWidth="1"/>
    <col min="5385" max="5385" width="7.7109375" style="1" customWidth="1"/>
    <col min="5386" max="5386" width="6.7109375" style="1" customWidth="1"/>
    <col min="5387" max="5387" width="9.85546875" style="1" customWidth="1"/>
    <col min="5388" max="5388" width="7.5703125" style="1" customWidth="1"/>
    <col min="5389" max="5389" width="6.7109375" style="1" customWidth="1"/>
    <col min="5390" max="5390" width="9.85546875" style="1" customWidth="1"/>
    <col min="5391" max="5391" width="8.7109375" style="1" customWidth="1"/>
    <col min="5392" max="5392" width="6.7109375" style="1" customWidth="1"/>
    <col min="5393" max="5393" width="9.85546875" style="1" customWidth="1"/>
    <col min="5394" max="5394" width="22.5703125" style="1" customWidth="1"/>
    <col min="5395" max="5395" width="10.28515625" style="1" customWidth="1"/>
    <col min="5396" max="5396" width="12.42578125" style="1" customWidth="1"/>
    <col min="5397" max="5397" width="11" style="1" customWidth="1"/>
    <col min="5398" max="5633" width="11.42578125" style="1"/>
    <col min="5634" max="5634" width="38.7109375" style="1" bestFit="1" customWidth="1"/>
    <col min="5635" max="5635" width="7.7109375" style="1" customWidth="1"/>
    <col min="5636" max="5636" width="6.7109375" style="1" customWidth="1"/>
    <col min="5637" max="5637" width="9.85546875" style="1" customWidth="1"/>
    <col min="5638" max="5638" width="7.7109375" style="1" customWidth="1"/>
    <col min="5639" max="5639" width="6.7109375" style="1" customWidth="1"/>
    <col min="5640" max="5640" width="9.85546875" style="1" customWidth="1"/>
    <col min="5641" max="5641" width="7.7109375" style="1" customWidth="1"/>
    <col min="5642" max="5642" width="6.7109375" style="1" customWidth="1"/>
    <col min="5643" max="5643" width="9.85546875" style="1" customWidth="1"/>
    <col min="5644" max="5644" width="7.5703125" style="1" customWidth="1"/>
    <col min="5645" max="5645" width="6.7109375" style="1" customWidth="1"/>
    <col min="5646" max="5646" width="9.85546875" style="1" customWidth="1"/>
    <col min="5647" max="5647" width="8.7109375" style="1" customWidth="1"/>
    <col min="5648" max="5648" width="6.7109375" style="1" customWidth="1"/>
    <col min="5649" max="5649" width="9.85546875" style="1" customWidth="1"/>
    <col min="5650" max="5650" width="22.5703125" style="1" customWidth="1"/>
    <col min="5651" max="5651" width="10.28515625" style="1" customWidth="1"/>
    <col min="5652" max="5652" width="12.42578125" style="1" customWidth="1"/>
    <col min="5653" max="5653" width="11" style="1" customWidth="1"/>
    <col min="5654" max="5889" width="11.42578125" style="1"/>
    <col min="5890" max="5890" width="38.7109375" style="1" bestFit="1" customWidth="1"/>
    <col min="5891" max="5891" width="7.7109375" style="1" customWidth="1"/>
    <col min="5892" max="5892" width="6.7109375" style="1" customWidth="1"/>
    <col min="5893" max="5893" width="9.85546875" style="1" customWidth="1"/>
    <col min="5894" max="5894" width="7.7109375" style="1" customWidth="1"/>
    <col min="5895" max="5895" width="6.7109375" style="1" customWidth="1"/>
    <col min="5896" max="5896" width="9.85546875" style="1" customWidth="1"/>
    <col min="5897" max="5897" width="7.7109375" style="1" customWidth="1"/>
    <col min="5898" max="5898" width="6.7109375" style="1" customWidth="1"/>
    <col min="5899" max="5899" width="9.85546875" style="1" customWidth="1"/>
    <col min="5900" max="5900" width="7.5703125" style="1" customWidth="1"/>
    <col min="5901" max="5901" width="6.7109375" style="1" customWidth="1"/>
    <col min="5902" max="5902" width="9.85546875" style="1" customWidth="1"/>
    <col min="5903" max="5903" width="8.7109375" style="1" customWidth="1"/>
    <col min="5904" max="5904" width="6.7109375" style="1" customWidth="1"/>
    <col min="5905" max="5905" width="9.85546875" style="1" customWidth="1"/>
    <col min="5906" max="5906" width="22.5703125" style="1" customWidth="1"/>
    <col min="5907" max="5907" width="10.28515625" style="1" customWidth="1"/>
    <col min="5908" max="5908" width="12.42578125" style="1" customWidth="1"/>
    <col min="5909" max="5909" width="11" style="1" customWidth="1"/>
    <col min="5910" max="6145" width="11.42578125" style="1"/>
    <col min="6146" max="6146" width="38.7109375" style="1" bestFit="1" customWidth="1"/>
    <col min="6147" max="6147" width="7.7109375" style="1" customWidth="1"/>
    <col min="6148" max="6148" width="6.7109375" style="1" customWidth="1"/>
    <col min="6149" max="6149" width="9.85546875" style="1" customWidth="1"/>
    <col min="6150" max="6150" width="7.7109375" style="1" customWidth="1"/>
    <col min="6151" max="6151" width="6.7109375" style="1" customWidth="1"/>
    <col min="6152" max="6152" width="9.85546875" style="1" customWidth="1"/>
    <col min="6153" max="6153" width="7.7109375" style="1" customWidth="1"/>
    <col min="6154" max="6154" width="6.7109375" style="1" customWidth="1"/>
    <col min="6155" max="6155" width="9.85546875" style="1" customWidth="1"/>
    <col min="6156" max="6156" width="7.5703125" style="1" customWidth="1"/>
    <col min="6157" max="6157" width="6.7109375" style="1" customWidth="1"/>
    <col min="6158" max="6158" width="9.85546875" style="1" customWidth="1"/>
    <col min="6159" max="6159" width="8.7109375" style="1" customWidth="1"/>
    <col min="6160" max="6160" width="6.7109375" style="1" customWidth="1"/>
    <col min="6161" max="6161" width="9.85546875" style="1" customWidth="1"/>
    <col min="6162" max="6162" width="22.5703125" style="1" customWidth="1"/>
    <col min="6163" max="6163" width="10.28515625" style="1" customWidth="1"/>
    <col min="6164" max="6164" width="12.42578125" style="1" customWidth="1"/>
    <col min="6165" max="6165" width="11" style="1" customWidth="1"/>
    <col min="6166" max="6401" width="11.42578125" style="1"/>
    <col min="6402" max="6402" width="38.7109375" style="1" bestFit="1" customWidth="1"/>
    <col min="6403" max="6403" width="7.7109375" style="1" customWidth="1"/>
    <col min="6404" max="6404" width="6.7109375" style="1" customWidth="1"/>
    <col min="6405" max="6405" width="9.85546875" style="1" customWidth="1"/>
    <col min="6406" max="6406" width="7.7109375" style="1" customWidth="1"/>
    <col min="6407" max="6407" width="6.7109375" style="1" customWidth="1"/>
    <col min="6408" max="6408" width="9.85546875" style="1" customWidth="1"/>
    <col min="6409" max="6409" width="7.7109375" style="1" customWidth="1"/>
    <col min="6410" max="6410" width="6.7109375" style="1" customWidth="1"/>
    <col min="6411" max="6411" width="9.85546875" style="1" customWidth="1"/>
    <col min="6412" max="6412" width="7.5703125" style="1" customWidth="1"/>
    <col min="6413" max="6413" width="6.7109375" style="1" customWidth="1"/>
    <col min="6414" max="6414" width="9.85546875" style="1" customWidth="1"/>
    <col min="6415" max="6415" width="8.7109375" style="1" customWidth="1"/>
    <col min="6416" max="6416" width="6.7109375" style="1" customWidth="1"/>
    <col min="6417" max="6417" width="9.85546875" style="1" customWidth="1"/>
    <col min="6418" max="6418" width="22.5703125" style="1" customWidth="1"/>
    <col min="6419" max="6419" width="10.28515625" style="1" customWidth="1"/>
    <col min="6420" max="6420" width="12.42578125" style="1" customWidth="1"/>
    <col min="6421" max="6421" width="11" style="1" customWidth="1"/>
    <col min="6422" max="6657" width="11.42578125" style="1"/>
    <col min="6658" max="6658" width="38.7109375" style="1" bestFit="1" customWidth="1"/>
    <col min="6659" max="6659" width="7.7109375" style="1" customWidth="1"/>
    <col min="6660" max="6660" width="6.7109375" style="1" customWidth="1"/>
    <col min="6661" max="6661" width="9.85546875" style="1" customWidth="1"/>
    <col min="6662" max="6662" width="7.7109375" style="1" customWidth="1"/>
    <col min="6663" max="6663" width="6.7109375" style="1" customWidth="1"/>
    <col min="6664" max="6664" width="9.85546875" style="1" customWidth="1"/>
    <col min="6665" max="6665" width="7.7109375" style="1" customWidth="1"/>
    <col min="6666" max="6666" width="6.7109375" style="1" customWidth="1"/>
    <col min="6667" max="6667" width="9.85546875" style="1" customWidth="1"/>
    <col min="6668" max="6668" width="7.5703125" style="1" customWidth="1"/>
    <col min="6669" max="6669" width="6.7109375" style="1" customWidth="1"/>
    <col min="6670" max="6670" width="9.85546875" style="1" customWidth="1"/>
    <col min="6671" max="6671" width="8.7109375" style="1" customWidth="1"/>
    <col min="6672" max="6672" width="6.7109375" style="1" customWidth="1"/>
    <col min="6673" max="6673" width="9.85546875" style="1" customWidth="1"/>
    <col min="6674" max="6674" width="22.5703125" style="1" customWidth="1"/>
    <col min="6675" max="6675" width="10.28515625" style="1" customWidth="1"/>
    <col min="6676" max="6676" width="12.42578125" style="1" customWidth="1"/>
    <col min="6677" max="6677" width="11" style="1" customWidth="1"/>
    <col min="6678" max="6913" width="11.42578125" style="1"/>
    <col min="6914" max="6914" width="38.7109375" style="1" bestFit="1" customWidth="1"/>
    <col min="6915" max="6915" width="7.7109375" style="1" customWidth="1"/>
    <col min="6916" max="6916" width="6.7109375" style="1" customWidth="1"/>
    <col min="6917" max="6917" width="9.85546875" style="1" customWidth="1"/>
    <col min="6918" max="6918" width="7.7109375" style="1" customWidth="1"/>
    <col min="6919" max="6919" width="6.7109375" style="1" customWidth="1"/>
    <col min="6920" max="6920" width="9.85546875" style="1" customWidth="1"/>
    <col min="6921" max="6921" width="7.7109375" style="1" customWidth="1"/>
    <col min="6922" max="6922" width="6.7109375" style="1" customWidth="1"/>
    <col min="6923" max="6923" width="9.85546875" style="1" customWidth="1"/>
    <col min="6924" max="6924" width="7.5703125" style="1" customWidth="1"/>
    <col min="6925" max="6925" width="6.7109375" style="1" customWidth="1"/>
    <col min="6926" max="6926" width="9.85546875" style="1" customWidth="1"/>
    <col min="6927" max="6927" width="8.7109375" style="1" customWidth="1"/>
    <col min="6928" max="6928" width="6.7109375" style="1" customWidth="1"/>
    <col min="6929" max="6929" width="9.85546875" style="1" customWidth="1"/>
    <col min="6930" max="6930" width="22.5703125" style="1" customWidth="1"/>
    <col min="6931" max="6931" width="10.28515625" style="1" customWidth="1"/>
    <col min="6932" max="6932" width="12.42578125" style="1" customWidth="1"/>
    <col min="6933" max="6933" width="11" style="1" customWidth="1"/>
    <col min="6934" max="7169" width="11.42578125" style="1"/>
    <col min="7170" max="7170" width="38.7109375" style="1" bestFit="1" customWidth="1"/>
    <col min="7171" max="7171" width="7.7109375" style="1" customWidth="1"/>
    <col min="7172" max="7172" width="6.7109375" style="1" customWidth="1"/>
    <col min="7173" max="7173" width="9.85546875" style="1" customWidth="1"/>
    <col min="7174" max="7174" width="7.7109375" style="1" customWidth="1"/>
    <col min="7175" max="7175" width="6.7109375" style="1" customWidth="1"/>
    <col min="7176" max="7176" width="9.85546875" style="1" customWidth="1"/>
    <col min="7177" max="7177" width="7.7109375" style="1" customWidth="1"/>
    <col min="7178" max="7178" width="6.7109375" style="1" customWidth="1"/>
    <col min="7179" max="7179" width="9.85546875" style="1" customWidth="1"/>
    <col min="7180" max="7180" width="7.5703125" style="1" customWidth="1"/>
    <col min="7181" max="7181" width="6.7109375" style="1" customWidth="1"/>
    <col min="7182" max="7182" width="9.85546875" style="1" customWidth="1"/>
    <col min="7183" max="7183" width="8.7109375" style="1" customWidth="1"/>
    <col min="7184" max="7184" width="6.7109375" style="1" customWidth="1"/>
    <col min="7185" max="7185" width="9.85546875" style="1" customWidth="1"/>
    <col min="7186" max="7186" width="22.5703125" style="1" customWidth="1"/>
    <col min="7187" max="7187" width="10.28515625" style="1" customWidth="1"/>
    <col min="7188" max="7188" width="12.42578125" style="1" customWidth="1"/>
    <col min="7189" max="7189" width="11" style="1" customWidth="1"/>
    <col min="7190" max="7425" width="11.42578125" style="1"/>
    <col min="7426" max="7426" width="38.7109375" style="1" bestFit="1" customWidth="1"/>
    <col min="7427" max="7427" width="7.7109375" style="1" customWidth="1"/>
    <col min="7428" max="7428" width="6.7109375" style="1" customWidth="1"/>
    <col min="7429" max="7429" width="9.85546875" style="1" customWidth="1"/>
    <col min="7430" max="7430" width="7.7109375" style="1" customWidth="1"/>
    <col min="7431" max="7431" width="6.7109375" style="1" customWidth="1"/>
    <col min="7432" max="7432" width="9.85546875" style="1" customWidth="1"/>
    <col min="7433" max="7433" width="7.7109375" style="1" customWidth="1"/>
    <col min="7434" max="7434" width="6.7109375" style="1" customWidth="1"/>
    <col min="7435" max="7435" width="9.85546875" style="1" customWidth="1"/>
    <col min="7436" max="7436" width="7.5703125" style="1" customWidth="1"/>
    <col min="7437" max="7437" width="6.7109375" style="1" customWidth="1"/>
    <col min="7438" max="7438" width="9.85546875" style="1" customWidth="1"/>
    <col min="7439" max="7439" width="8.7109375" style="1" customWidth="1"/>
    <col min="7440" max="7440" width="6.7109375" style="1" customWidth="1"/>
    <col min="7441" max="7441" width="9.85546875" style="1" customWidth="1"/>
    <col min="7442" max="7442" width="22.5703125" style="1" customWidth="1"/>
    <col min="7443" max="7443" width="10.28515625" style="1" customWidth="1"/>
    <col min="7444" max="7444" width="12.42578125" style="1" customWidth="1"/>
    <col min="7445" max="7445" width="11" style="1" customWidth="1"/>
    <col min="7446" max="7681" width="11.42578125" style="1"/>
    <col min="7682" max="7682" width="38.7109375" style="1" bestFit="1" customWidth="1"/>
    <col min="7683" max="7683" width="7.7109375" style="1" customWidth="1"/>
    <col min="7684" max="7684" width="6.7109375" style="1" customWidth="1"/>
    <col min="7685" max="7685" width="9.85546875" style="1" customWidth="1"/>
    <col min="7686" max="7686" width="7.7109375" style="1" customWidth="1"/>
    <col min="7687" max="7687" width="6.7109375" style="1" customWidth="1"/>
    <col min="7688" max="7688" width="9.85546875" style="1" customWidth="1"/>
    <col min="7689" max="7689" width="7.7109375" style="1" customWidth="1"/>
    <col min="7690" max="7690" width="6.7109375" style="1" customWidth="1"/>
    <col min="7691" max="7691" width="9.85546875" style="1" customWidth="1"/>
    <col min="7692" max="7692" width="7.5703125" style="1" customWidth="1"/>
    <col min="7693" max="7693" width="6.7109375" style="1" customWidth="1"/>
    <col min="7694" max="7694" width="9.85546875" style="1" customWidth="1"/>
    <col min="7695" max="7695" width="8.7109375" style="1" customWidth="1"/>
    <col min="7696" max="7696" width="6.7109375" style="1" customWidth="1"/>
    <col min="7697" max="7697" width="9.85546875" style="1" customWidth="1"/>
    <col min="7698" max="7698" width="22.5703125" style="1" customWidth="1"/>
    <col min="7699" max="7699" width="10.28515625" style="1" customWidth="1"/>
    <col min="7700" max="7700" width="12.42578125" style="1" customWidth="1"/>
    <col min="7701" max="7701" width="11" style="1" customWidth="1"/>
    <col min="7702" max="7937" width="11.42578125" style="1"/>
    <col min="7938" max="7938" width="38.7109375" style="1" bestFit="1" customWidth="1"/>
    <col min="7939" max="7939" width="7.7109375" style="1" customWidth="1"/>
    <col min="7940" max="7940" width="6.7109375" style="1" customWidth="1"/>
    <col min="7941" max="7941" width="9.85546875" style="1" customWidth="1"/>
    <col min="7942" max="7942" width="7.7109375" style="1" customWidth="1"/>
    <col min="7943" max="7943" width="6.7109375" style="1" customWidth="1"/>
    <col min="7944" max="7944" width="9.85546875" style="1" customWidth="1"/>
    <col min="7945" max="7945" width="7.7109375" style="1" customWidth="1"/>
    <col min="7946" max="7946" width="6.7109375" style="1" customWidth="1"/>
    <col min="7947" max="7947" width="9.85546875" style="1" customWidth="1"/>
    <col min="7948" max="7948" width="7.5703125" style="1" customWidth="1"/>
    <col min="7949" max="7949" width="6.7109375" style="1" customWidth="1"/>
    <col min="7950" max="7950" width="9.85546875" style="1" customWidth="1"/>
    <col min="7951" max="7951" width="8.7109375" style="1" customWidth="1"/>
    <col min="7952" max="7952" width="6.7109375" style="1" customWidth="1"/>
    <col min="7953" max="7953" width="9.85546875" style="1" customWidth="1"/>
    <col min="7954" max="7954" width="22.5703125" style="1" customWidth="1"/>
    <col min="7955" max="7955" width="10.28515625" style="1" customWidth="1"/>
    <col min="7956" max="7956" width="12.42578125" style="1" customWidth="1"/>
    <col min="7957" max="7957" width="11" style="1" customWidth="1"/>
    <col min="7958" max="8193" width="11.42578125" style="1"/>
    <col min="8194" max="8194" width="38.7109375" style="1" bestFit="1" customWidth="1"/>
    <col min="8195" max="8195" width="7.7109375" style="1" customWidth="1"/>
    <col min="8196" max="8196" width="6.7109375" style="1" customWidth="1"/>
    <col min="8197" max="8197" width="9.85546875" style="1" customWidth="1"/>
    <col min="8198" max="8198" width="7.7109375" style="1" customWidth="1"/>
    <col min="8199" max="8199" width="6.7109375" style="1" customWidth="1"/>
    <col min="8200" max="8200" width="9.85546875" style="1" customWidth="1"/>
    <col min="8201" max="8201" width="7.7109375" style="1" customWidth="1"/>
    <col min="8202" max="8202" width="6.7109375" style="1" customWidth="1"/>
    <col min="8203" max="8203" width="9.85546875" style="1" customWidth="1"/>
    <col min="8204" max="8204" width="7.5703125" style="1" customWidth="1"/>
    <col min="8205" max="8205" width="6.7109375" style="1" customWidth="1"/>
    <col min="8206" max="8206" width="9.85546875" style="1" customWidth="1"/>
    <col min="8207" max="8207" width="8.7109375" style="1" customWidth="1"/>
    <col min="8208" max="8208" width="6.7109375" style="1" customWidth="1"/>
    <col min="8209" max="8209" width="9.85546875" style="1" customWidth="1"/>
    <col min="8210" max="8210" width="22.5703125" style="1" customWidth="1"/>
    <col min="8211" max="8211" width="10.28515625" style="1" customWidth="1"/>
    <col min="8212" max="8212" width="12.42578125" style="1" customWidth="1"/>
    <col min="8213" max="8213" width="11" style="1" customWidth="1"/>
    <col min="8214" max="8449" width="11.42578125" style="1"/>
    <col min="8450" max="8450" width="38.7109375" style="1" bestFit="1" customWidth="1"/>
    <col min="8451" max="8451" width="7.7109375" style="1" customWidth="1"/>
    <col min="8452" max="8452" width="6.7109375" style="1" customWidth="1"/>
    <col min="8453" max="8453" width="9.85546875" style="1" customWidth="1"/>
    <col min="8454" max="8454" width="7.7109375" style="1" customWidth="1"/>
    <col min="8455" max="8455" width="6.7109375" style="1" customWidth="1"/>
    <col min="8456" max="8456" width="9.85546875" style="1" customWidth="1"/>
    <col min="8457" max="8457" width="7.7109375" style="1" customWidth="1"/>
    <col min="8458" max="8458" width="6.7109375" style="1" customWidth="1"/>
    <col min="8459" max="8459" width="9.85546875" style="1" customWidth="1"/>
    <col min="8460" max="8460" width="7.5703125" style="1" customWidth="1"/>
    <col min="8461" max="8461" width="6.7109375" style="1" customWidth="1"/>
    <col min="8462" max="8462" width="9.85546875" style="1" customWidth="1"/>
    <col min="8463" max="8463" width="8.7109375" style="1" customWidth="1"/>
    <col min="8464" max="8464" width="6.7109375" style="1" customWidth="1"/>
    <col min="8465" max="8465" width="9.85546875" style="1" customWidth="1"/>
    <col min="8466" max="8466" width="22.5703125" style="1" customWidth="1"/>
    <col min="8467" max="8467" width="10.28515625" style="1" customWidth="1"/>
    <col min="8468" max="8468" width="12.42578125" style="1" customWidth="1"/>
    <col min="8469" max="8469" width="11" style="1" customWidth="1"/>
    <col min="8470" max="8705" width="11.42578125" style="1"/>
    <col min="8706" max="8706" width="38.7109375" style="1" bestFit="1" customWidth="1"/>
    <col min="8707" max="8707" width="7.7109375" style="1" customWidth="1"/>
    <col min="8708" max="8708" width="6.7109375" style="1" customWidth="1"/>
    <col min="8709" max="8709" width="9.85546875" style="1" customWidth="1"/>
    <col min="8710" max="8710" width="7.7109375" style="1" customWidth="1"/>
    <col min="8711" max="8711" width="6.7109375" style="1" customWidth="1"/>
    <col min="8712" max="8712" width="9.85546875" style="1" customWidth="1"/>
    <col min="8713" max="8713" width="7.7109375" style="1" customWidth="1"/>
    <col min="8714" max="8714" width="6.7109375" style="1" customWidth="1"/>
    <col min="8715" max="8715" width="9.85546875" style="1" customWidth="1"/>
    <col min="8716" max="8716" width="7.5703125" style="1" customWidth="1"/>
    <col min="8717" max="8717" width="6.7109375" style="1" customWidth="1"/>
    <col min="8718" max="8718" width="9.85546875" style="1" customWidth="1"/>
    <col min="8719" max="8719" width="8.7109375" style="1" customWidth="1"/>
    <col min="8720" max="8720" width="6.7109375" style="1" customWidth="1"/>
    <col min="8721" max="8721" width="9.85546875" style="1" customWidth="1"/>
    <col min="8722" max="8722" width="22.5703125" style="1" customWidth="1"/>
    <col min="8723" max="8723" width="10.28515625" style="1" customWidth="1"/>
    <col min="8724" max="8724" width="12.42578125" style="1" customWidth="1"/>
    <col min="8725" max="8725" width="11" style="1" customWidth="1"/>
    <col min="8726" max="8961" width="11.42578125" style="1"/>
    <col min="8962" max="8962" width="38.7109375" style="1" bestFit="1" customWidth="1"/>
    <col min="8963" max="8963" width="7.7109375" style="1" customWidth="1"/>
    <col min="8964" max="8964" width="6.7109375" style="1" customWidth="1"/>
    <col min="8965" max="8965" width="9.85546875" style="1" customWidth="1"/>
    <col min="8966" max="8966" width="7.7109375" style="1" customWidth="1"/>
    <col min="8967" max="8967" width="6.7109375" style="1" customWidth="1"/>
    <col min="8968" max="8968" width="9.85546875" style="1" customWidth="1"/>
    <col min="8969" max="8969" width="7.7109375" style="1" customWidth="1"/>
    <col min="8970" max="8970" width="6.7109375" style="1" customWidth="1"/>
    <col min="8971" max="8971" width="9.85546875" style="1" customWidth="1"/>
    <col min="8972" max="8972" width="7.5703125" style="1" customWidth="1"/>
    <col min="8973" max="8973" width="6.7109375" style="1" customWidth="1"/>
    <col min="8974" max="8974" width="9.85546875" style="1" customWidth="1"/>
    <col min="8975" max="8975" width="8.7109375" style="1" customWidth="1"/>
    <col min="8976" max="8976" width="6.7109375" style="1" customWidth="1"/>
    <col min="8977" max="8977" width="9.85546875" style="1" customWidth="1"/>
    <col min="8978" max="8978" width="22.5703125" style="1" customWidth="1"/>
    <col min="8979" max="8979" width="10.28515625" style="1" customWidth="1"/>
    <col min="8980" max="8980" width="12.42578125" style="1" customWidth="1"/>
    <col min="8981" max="8981" width="11" style="1" customWidth="1"/>
    <col min="8982" max="9217" width="11.42578125" style="1"/>
    <col min="9218" max="9218" width="38.7109375" style="1" bestFit="1" customWidth="1"/>
    <col min="9219" max="9219" width="7.7109375" style="1" customWidth="1"/>
    <col min="9220" max="9220" width="6.7109375" style="1" customWidth="1"/>
    <col min="9221" max="9221" width="9.85546875" style="1" customWidth="1"/>
    <col min="9222" max="9222" width="7.7109375" style="1" customWidth="1"/>
    <col min="9223" max="9223" width="6.7109375" style="1" customWidth="1"/>
    <col min="9224" max="9224" width="9.85546875" style="1" customWidth="1"/>
    <col min="9225" max="9225" width="7.7109375" style="1" customWidth="1"/>
    <col min="9226" max="9226" width="6.7109375" style="1" customWidth="1"/>
    <col min="9227" max="9227" width="9.85546875" style="1" customWidth="1"/>
    <col min="9228" max="9228" width="7.5703125" style="1" customWidth="1"/>
    <col min="9229" max="9229" width="6.7109375" style="1" customWidth="1"/>
    <col min="9230" max="9230" width="9.85546875" style="1" customWidth="1"/>
    <col min="9231" max="9231" width="8.7109375" style="1" customWidth="1"/>
    <col min="9232" max="9232" width="6.7109375" style="1" customWidth="1"/>
    <col min="9233" max="9233" width="9.85546875" style="1" customWidth="1"/>
    <col min="9234" max="9234" width="22.5703125" style="1" customWidth="1"/>
    <col min="9235" max="9235" width="10.28515625" style="1" customWidth="1"/>
    <col min="9236" max="9236" width="12.42578125" style="1" customWidth="1"/>
    <col min="9237" max="9237" width="11" style="1" customWidth="1"/>
    <col min="9238" max="9473" width="11.42578125" style="1"/>
    <col min="9474" max="9474" width="38.7109375" style="1" bestFit="1" customWidth="1"/>
    <col min="9475" max="9475" width="7.7109375" style="1" customWidth="1"/>
    <col min="9476" max="9476" width="6.7109375" style="1" customWidth="1"/>
    <col min="9477" max="9477" width="9.85546875" style="1" customWidth="1"/>
    <col min="9478" max="9478" width="7.7109375" style="1" customWidth="1"/>
    <col min="9479" max="9479" width="6.7109375" style="1" customWidth="1"/>
    <col min="9480" max="9480" width="9.85546875" style="1" customWidth="1"/>
    <col min="9481" max="9481" width="7.7109375" style="1" customWidth="1"/>
    <col min="9482" max="9482" width="6.7109375" style="1" customWidth="1"/>
    <col min="9483" max="9483" width="9.85546875" style="1" customWidth="1"/>
    <col min="9484" max="9484" width="7.5703125" style="1" customWidth="1"/>
    <col min="9485" max="9485" width="6.7109375" style="1" customWidth="1"/>
    <col min="9486" max="9486" width="9.85546875" style="1" customWidth="1"/>
    <col min="9487" max="9487" width="8.7109375" style="1" customWidth="1"/>
    <col min="9488" max="9488" width="6.7109375" style="1" customWidth="1"/>
    <col min="9489" max="9489" width="9.85546875" style="1" customWidth="1"/>
    <col min="9490" max="9490" width="22.5703125" style="1" customWidth="1"/>
    <col min="9491" max="9491" width="10.28515625" style="1" customWidth="1"/>
    <col min="9492" max="9492" width="12.42578125" style="1" customWidth="1"/>
    <col min="9493" max="9493" width="11" style="1" customWidth="1"/>
    <col min="9494" max="9729" width="11.42578125" style="1"/>
    <col min="9730" max="9730" width="38.7109375" style="1" bestFit="1" customWidth="1"/>
    <col min="9731" max="9731" width="7.7109375" style="1" customWidth="1"/>
    <col min="9732" max="9732" width="6.7109375" style="1" customWidth="1"/>
    <col min="9733" max="9733" width="9.85546875" style="1" customWidth="1"/>
    <col min="9734" max="9734" width="7.7109375" style="1" customWidth="1"/>
    <col min="9735" max="9735" width="6.7109375" style="1" customWidth="1"/>
    <col min="9736" max="9736" width="9.85546875" style="1" customWidth="1"/>
    <col min="9737" max="9737" width="7.7109375" style="1" customWidth="1"/>
    <col min="9738" max="9738" width="6.7109375" style="1" customWidth="1"/>
    <col min="9739" max="9739" width="9.85546875" style="1" customWidth="1"/>
    <col min="9740" max="9740" width="7.5703125" style="1" customWidth="1"/>
    <col min="9741" max="9741" width="6.7109375" style="1" customWidth="1"/>
    <col min="9742" max="9742" width="9.85546875" style="1" customWidth="1"/>
    <col min="9743" max="9743" width="8.7109375" style="1" customWidth="1"/>
    <col min="9744" max="9744" width="6.7109375" style="1" customWidth="1"/>
    <col min="9745" max="9745" width="9.85546875" style="1" customWidth="1"/>
    <col min="9746" max="9746" width="22.5703125" style="1" customWidth="1"/>
    <col min="9747" max="9747" width="10.28515625" style="1" customWidth="1"/>
    <col min="9748" max="9748" width="12.42578125" style="1" customWidth="1"/>
    <col min="9749" max="9749" width="11" style="1" customWidth="1"/>
    <col min="9750" max="9985" width="11.42578125" style="1"/>
    <col min="9986" max="9986" width="38.7109375" style="1" bestFit="1" customWidth="1"/>
    <col min="9987" max="9987" width="7.7109375" style="1" customWidth="1"/>
    <col min="9988" max="9988" width="6.7109375" style="1" customWidth="1"/>
    <col min="9989" max="9989" width="9.85546875" style="1" customWidth="1"/>
    <col min="9990" max="9990" width="7.7109375" style="1" customWidth="1"/>
    <col min="9991" max="9991" width="6.7109375" style="1" customWidth="1"/>
    <col min="9992" max="9992" width="9.85546875" style="1" customWidth="1"/>
    <col min="9993" max="9993" width="7.7109375" style="1" customWidth="1"/>
    <col min="9994" max="9994" width="6.7109375" style="1" customWidth="1"/>
    <col min="9995" max="9995" width="9.85546875" style="1" customWidth="1"/>
    <col min="9996" max="9996" width="7.5703125" style="1" customWidth="1"/>
    <col min="9997" max="9997" width="6.7109375" style="1" customWidth="1"/>
    <col min="9998" max="9998" width="9.85546875" style="1" customWidth="1"/>
    <col min="9999" max="9999" width="8.7109375" style="1" customWidth="1"/>
    <col min="10000" max="10000" width="6.7109375" style="1" customWidth="1"/>
    <col min="10001" max="10001" width="9.85546875" style="1" customWidth="1"/>
    <col min="10002" max="10002" width="22.5703125" style="1" customWidth="1"/>
    <col min="10003" max="10003" width="10.28515625" style="1" customWidth="1"/>
    <col min="10004" max="10004" width="12.42578125" style="1" customWidth="1"/>
    <col min="10005" max="10005" width="11" style="1" customWidth="1"/>
    <col min="10006" max="10241" width="11.42578125" style="1"/>
    <col min="10242" max="10242" width="38.7109375" style="1" bestFit="1" customWidth="1"/>
    <col min="10243" max="10243" width="7.7109375" style="1" customWidth="1"/>
    <col min="10244" max="10244" width="6.7109375" style="1" customWidth="1"/>
    <col min="10245" max="10245" width="9.85546875" style="1" customWidth="1"/>
    <col min="10246" max="10246" width="7.7109375" style="1" customWidth="1"/>
    <col min="10247" max="10247" width="6.7109375" style="1" customWidth="1"/>
    <col min="10248" max="10248" width="9.85546875" style="1" customWidth="1"/>
    <col min="10249" max="10249" width="7.7109375" style="1" customWidth="1"/>
    <col min="10250" max="10250" width="6.7109375" style="1" customWidth="1"/>
    <col min="10251" max="10251" width="9.85546875" style="1" customWidth="1"/>
    <col min="10252" max="10252" width="7.5703125" style="1" customWidth="1"/>
    <col min="10253" max="10253" width="6.7109375" style="1" customWidth="1"/>
    <col min="10254" max="10254" width="9.85546875" style="1" customWidth="1"/>
    <col min="10255" max="10255" width="8.7109375" style="1" customWidth="1"/>
    <col min="10256" max="10256" width="6.7109375" style="1" customWidth="1"/>
    <col min="10257" max="10257" width="9.85546875" style="1" customWidth="1"/>
    <col min="10258" max="10258" width="22.5703125" style="1" customWidth="1"/>
    <col min="10259" max="10259" width="10.28515625" style="1" customWidth="1"/>
    <col min="10260" max="10260" width="12.42578125" style="1" customWidth="1"/>
    <col min="10261" max="10261" width="11" style="1" customWidth="1"/>
    <col min="10262" max="10497" width="11.42578125" style="1"/>
    <col min="10498" max="10498" width="38.7109375" style="1" bestFit="1" customWidth="1"/>
    <col min="10499" max="10499" width="7.7109375" style="1" customWidth="1"/>
    <col min="10500" max="10500" width="6.7109375" style="1" customWidth="1"/>
    <col min="10501" max="10501" width="9.85546875" style="1" customWidth="1"/>
    <col min="10502" max="10502" width="7.7109375" style="1" customWidth="1"/>
    <col min="10503" max="10503" width="6.7109375" style="1" customWidth="1"/>
    <col min="10504" max="10504" width="9.85546875" style="1" customWidth="1"/>
    <col min="10505" max="10505" width="7.7109375" style="1" customWidth="1"/>
    <col min="10506" max="10506" width="6.7109375" style="1" customWidth="1"/>
    <col min="10507" max="10507" width="9.85546875" style="1" customWidth="1"/>
    <col min="10508" max="10508" width="7.5703125" style="1" customWidth="1"/>
    <col min="10509" max="10509" width="6.7109375" style="1" customWidth="1"/>
    <col min="10510" max="10510" width="9.85546875" style="1" customWidth="1"/>
    <col min="10511" max="10511" width="8.7109375" style="1" customWidth="1"/>
    <col min="10512" max="10512" width="6.7109375" style="1" customWidth="1"/>
    <col min="10513" max="10513" width="9.85546875" style="1" customWidth="1"/>
    <col min="10514" max="10514" width="22.5703125" style="1" customWidth="1"/>
    <col min="10515" max="10515" width="10.28515625" style="1" customWidth="1"/>
    <col min="10516" max="10516" width="12.42578125" style="1" customWidth="1"/>
    <col min="10517" max="10517" width="11" style="1" customWidth="1"/>
    <col min="10518" max="10753" width="11.42578125" style="1"/>
    <col min="10754" max="10754" width="38.7109375" style="1" bestFit="1" customWidth="1"/>
    <col min="10755" max="10755" width="7.7109375" style="1" customWidth="1"/>
    <col min="10756" max="10756" width="6.7109375" style="1" customWidth="1"/>
    <col min="10757" max="10757" width="9.85546875" style="1" customWidth="1"/>
    <col min="10758" max="10758" width="7.7109375" style="1" customWidth="1"/>
    <col min="10759" max="10759" width="6.7109375" style="1" customWidth="1"/>
    <col min="10760" max="10760" width="9.85546875" style="1" customWidth="1"/>
    <col min="10761" max="10761" width="7.7109375" style="1" customWidth="1"/>
    <col min="10762" max="10762" width="6.7109375" style="1" customWidth="1"/>
    <col min="10763" max="10763" width="9.85546875" style="1" customWidth="1"/>
    <col min="10764" max="10764" width="7.5703125" style="1" customWidth="1"/>
    <col min="10765" max="10765" width="6.7109375" style="1" customWidth="1"/>
    <col min="10766" max="10766" width="9.85546875" style="1" customWidth="1"/>
    <col min="10767" max="10767" width="8.7109375" style="1" customWidth="1"/>
    <col min="10768" max="10768" width="6.7109375" style="1" customWidth="1"/>
    <col min="10769" max="10769" width="9.85546875" style="1" customWidth="1"/>
    <col min="10770" max="10770" width="22.5703125" style="1" customWidth="1"/>
    <col min="10771" max="10771" width="10.28515625" style="1" customWidth="1"/>
    <col min="10772" max="10772" width="12.42578125" style="1" customWidth="1"/>
    <col min="10773" max="10773" width="11" style="1" customWidth="1"/>
    <col min="10774" max="11009" width="11.42578125" style="1"/>
    <col min="11010" max="11010" width="38.7109375" style="1" bestFit="1" customWidth="1"/>
    <col min="11011" max="11011" width="7.7109375" style="1" customWidth="1"/>
    <col min="11012" max="11012" width="6.7109375" style="1" customWidth="1"/>
    <col min="11013" max="11013" width="9.85546875" style="1" customWidth="1"/>
    <col min="11014" max="11014" width="7.7109375" style="1" customWidth="1"/>
    <col min="11015" max="11015" width="6.7109375" style="1" customWidth="1"/>
    <col min="11016" max="11016" width="9.85546875" style="1" customWidth="1"/>
    <col min="11017" max="11017" width="7.7109375" style="1" customWidth="1"/>
    <col min="11018" max="11018" width="6.7109375" style="1" customWidth="1"/>
    <col min="11019" max="11019" width="9.85546875" style="1" customWidth="1"/>
    <col min="11020" max="11020" width="7.5703125" style="1" customWidth="1"/>
    <col min="11021" max="11021" width="6.7109375" style="1" customWidth="1"/>
    <col min="11022" max="11022" width="9.85546875" style="1" customWidth="1"/>
    <col min="11023" max="11023" width="8.7109375" style="1" customWidth="1"/>
    <col min="11024" max="11024" width="6.7109375" style="1" customWidth="1"/>
    <col min="11025" max="11025" width="9.85546875" style="1" customWidth="1"/>
    <col min="11026" max="11026" width="22.5703125" style="1" customWidth="1"/>
    <col min="11027" max="11027" width="10.28515625" style="1" customWidth="1"/>
    <col min="11028" max="11028" width="12.42578125" style="1" customWidth="1"/>
    <col min="11029" max="11029" width="11" style="1" customWidth="1"/>
    <col min="11030" max="11265" width="11.42578125" style="1"/>
    <col min="11266" max="11266" width="38.7109375" style="1" bestFit="1" customWidth="1"/>
    <col min="11267" max="11267" width="7.7109375" style="1" customWidth="1"/>
    <col min="11268" max="11268" width="6.7109375" style="1" customWidth="1"/>
    <col min="11269" max="11269" width="9.85546875" style="1" customWidth="1"/>
    <col min="11270" max="11270" width="7.7109375" style="1" customWidth="1"/>
    <col min="11271" max="11271" width="6.7109375" style="1" customWidth="1"/>
    <col min="11272" max="11272" width="9.85546875" style="1" customWidth="1"/>
    <col min="11273" max="11273" width="7.7109375" style="1" customWidth="1"/>
    <col min="11274" max="11274" width="6.7109375" style="1" customWidth="1"/>
    <col min="11275" max="11275" width="9.85546875" style="1" customWidth="1"/>
    <col min="11276" max="11276" width="7.5703125" style="1" customWidth="1"/>
    <col min="11277" max="11277" width="6.7109375" style="1" customWidth="1"/>
    <col min="11278" max="11278" width="9.85546875" style="1" customWidth="1"/>
    <col min="11279" max="11279" width="8.7109375" style="1" customWidth="1"/>
    <col min="11280" max="11280" width="6.7109375" style="1" customWidth="1"/>
    <col min="11281" max="11281" width="9.85546875" style="1" customWidth="1"/>
    <col min="11282" max="11282" width="22.5703125" style="1" customWidth="1"/>
    <col min="11283" max="11283" width="10.28515625" style="1" customWidth="1"/>
    <col min="11284" max="11284" width="12.42578125" style="1" customWidth="1"/>
    <col min="11285" max="11285" width="11" style="1" customWidth="1"/>
    <col min="11286" max="11521" width="11.42578125" style="1"/>
    <col min="11522" max="11522" width="38.7109375" style="1" bestFit="1" customWidth="1"/>
    <col min="11523" max="11523" width="7.7109375" style="1" customWidth="1"/>
    <col min="11524" max="11524" width="6.7109375" style="1" customWidth="1"/>
    <col min="11525" max="11525" width="9.85546875" style="1" customWidth="1"/>
    <col min="11526" max="11526" width="7.7109375" style="1" customWidth="1"/>
    <col min="11527" max="11527" width="6.7109375" style="1" customWidth="1"/>
    <col min="11528" max="11528" width="9.85546875" style="1" customWidth="1"/>
    <col min="11529" max="11529" width="7.7109375" style="1" customWidth="1"/>
    <col min="11530" max="11530" width="6.7109375" style="1" customWidth="1"/>
    <col min="11531" max="11531" width="9.85546875" style="1" customWidth="1"/>
    <col min="11532" max="11532" width="7.5703125" style="1" customWidth="1"/>
    <col min="11533" max="11533" width="6.7109375" style="1" customWidth="1"/>
    <col min="11534" max="11534" width="9.85546875" style="1" customWidth="1"/>
    <col min="11535" max="11535" width="8.7109375" style="1" customWidth="1"/>
    <col min="11536" max="11536" width="6.7109375" style="1" customWidth="1"/>
    <col min="11537" max="11537" width="9.85546875" style="1" customWidth="1"/>
    <col min="11538" max="11538" width="22.5703125" style="1" customWidth="1"/>
    <col min="11539" max="11539" width="10.28515625" style="1" customWidth="1"/>
    <col min="11540" max="11540" width="12.42578125" style="1" customWidth="1"/>
    <col min="11541" max="11541" width="11" style="1" customWidth="1"/>
    <col min="11542" max="11777" width="11.42578125" style="1"/>
    <col min="11778" max="11778" width="38.7109375" style="1" bestFit="1" customWidth="1"/>
    <col min="11779" max="11779" width="7.7109375" style="1" customWidth="1"/>
    <col min="11780" max="11780" width="6.7109375" style="1" customWidth="1"/>
    <col min="11781" max="11781" width="9.85546875" style="1" customWidth="1"/>
    <col min="11782" max="11782" width="7.7109375" style="1" customWidth="1"/>
    <col min="11783" max="11783" width="6.7109375" style="1" customWidth="1"/>
    <col min="11784" max="11784" width="9.85546875" style="1" customWidth="1"/>
    <col min="11785" max="11785" width="7.7109375" style="1" customWidth="1"/>
    <col min="11786" max="11786" width="6.7109375" style="1" customWidth="1"/>
    <col min="11787" max="11787" width="9.85546875" style="1" customWidth="1"/>
    <col min="11788" max="11788" width="7.5703125" style="1" customWidth="1"/>
    <col min="11789" max="11789" width="6.7109375" style="1" customWidth="1"/>
    <col min="11790" max="11790" width="9.85546875" style="1" customWidth="1"/>
    <col min="11791" max="11791" width="8.7109375" style="1" customWidth="1"/>
    <col min="11792" max="11792" width="6.7109375" style="1" customWidth="1"/>
    <col min="11793" max="11793" width="9.85546875" style="1" customWidth="1"/>
    <col min="11794" max="11794" width="22.5703125" style="1" customWidth="1"/>
    <col min="11795" max="11795" width="10.28515625" style="1" customWidth="1"/>
    <col min="11796" max="11796" width="12.42578125" style="1" customWidth="1"/>
    <col min="11797" max="11797" width="11" style="1" customWidth="1"/>
    <col min="11798" max="12033" width="11.42578125" style="1"/>
    <col min="12034" max="12034" width="38.7109375" style="1" bestFit="1" customWidth="1"/>
    <col min="12035" max="12035" width="7.7109375" style="1" customWidth="1"/>
    <col min="12036" max="12036" width="6.7109375" style="1" customWidth="1"/>
    <col min="12037" max="12037" width="9.85546875" style="1" customWidth="1"/>
    <col min="12038" max="12038" width="7.7109375" style="1" customWidth="1"/>
    <col min="12039" max="12039" width="6.7109375" style="1" customWidth="1"/>
    <col min="12040" max="12040" width="9.85546875" style="1" customWidth="1"/>
    <col min="12041" max="12041" width="7.7109375" style="1" customWidth="1"/>
    <col min="12042" max="12042" width="6.7109375" style="1" customWidth="1"/>
    <col min="12043" max="12043" width="9.85546875" style="1" customWidth="1"/>
    <col min="12044" max="12044" width="7.5703125" style="1" customWidth="1"/>
    <col min="12045" max="12045" width="6.7109375" style="1" customWidth="1"/>
    <col min="12046" max="12046" width="9.85546875" style="1" customWidth="1"/>
    <col min="12047" max="12047" width="8.7109375" style="1" customWidth="1"/>
    <col min="12048" max="12048" width="6.7109375" style="1" customWidth="1"/>
    <col min="12049" max="12049" width="9.85546875" style="1" customWidth="1"/>
    <col min="12050" max="12050" width="22.5703125" style="1" customWidth="1"/>
    <col min="12051" max="12051" width="10.28515625" style="1" customWidth="1"/>
    <col min="12052" max="12052" width="12.42578125" style="1" customWidth="1"/>
    <col min="12053" max="12053" width="11" style="1" customWidth="1"/>
    <col min="12054" max="12289" width="11.42578125" style="1"/>
    <col min="12290" max="12290" width="38.7109375" style="1" bestFit="1" customWidth="1"/>
    <col min="12291" max="12291" width="7.7109375" style="1" customWidth="1"/>
    <col min="12292" max="12292" width="6.7109375" style="1" customWidth="1"/>
    <col min="12293" max="12293" width="9.85546875" style="1" customWidth="1"/>
    <col min="12294" max="12294" width="7.7109375" style="1" customWidth="1"/>
    <col min="12295" max="12295" width="6.7109375" style="1" customWidth="1"/>
    <col min="12296" max="12296" width="9.85546875" style="1" customWidth="1"/>
    <col min="12297" max="12297" width="7.7109375" style="1" customWidth="1"/>
    <col min="12298" max="12298" width="6.7109375" style="1" customWidth="1"/>
    <col min="12299" max="12299" width="9.85546875" style="1" customWidth="1"/>
    <col min="12300" max="12300" width="7.5703125" style="1" customWidth="1"/>
    <col min="12301" max="12301" width="6.7109375" style="1" customWidth="1"/>
    <col min="12302" max="12302" width="9.85546875" style="1" customWidth="1"/>
    <col min="12303" max="12303" width="8.7109375" style="1" customWidth="1"/>
    <col min="12304" max="12304" width="6.7109375" style="1" customWidth="1"/>
    <col min="12305" max="12305" width="9.85546875" style="1" customWidth="1"/>
    <col min="12306" max="12306" width="22.5703125" style="1" customWidth="1"/>
    <col min="12307" max="12307" width="10.28515625" style="1" customWidth="1"/>
    <col min="12308" max="12308" width="12.42578125" style="1" customWidth="1"/>
    <col min="12309" max="12309" width="11" style="1" customWidth="1"/>
    <col min="12310" max="12545" width="11.42578125" style="1"/>
    <col min="12546" max="12546" width="38.7109375" style="1" bestFit="1" customWidth="1"/>
    <col min="12547" max="12547" width="7.7109375" style="1" customWidth="1"/>
    <col min="12548" max="12548" width="6.7109375" style="1" customWidth="1"/>
    <col min="12549" max="12549" width="9.85546875" style="1" customWidth="1"/>
    <col min="12550" max="12550" width="7.7109375" style="1" customWidth="1"/>
    <col min="12551" max="12551" width="6.7109375" style="1" customWidth="1"/>
    <col min="12552" max="12552" width="9.85546875" style="1" customWidth="1"/>
    <col min="12553" max="12553" width="7.7109375" style="1" customWidth="1"/>
    <col min="12554" max="12554" width="6.7109375" style="1" customWidth="1"/>
    <col min="12555" max="12555" width="9.85546875" style="1" customWidth="1"/>
    <col min="12556" max="12556" width="7.5703125" style="1" customWidth="1"/>
    <col min="12557" max="12557" width="6.7109375" style="1" customWidth="1"/>
    <col min="12558" max="12558" width="9.85546875" style="1" customWidth="1"/>
    <col min="12559" max="12559" width="8.7109375" style="1" customWidth="1"/>
    <col min="12560" max="12560" width="6.7109375" style="1" customWidth="1"/>
    <col min="12561" max="12561" width="9.85546875" style="1" customWidth="1"/>
    <col min="12562" max="12562" width="22.5703125" style="1" customWidth="1"/>
    <col min="12563" max="12563" width="10.28515625" style="1" customWidth="1"/>
    <col min="12564" max="12564" width="12.42578125" style="1" customWidth="1"/>
    <col min="12565" max="12565" width="11" style="1" customWidth="1"/>
    <col min="12566" max="12801" width="11.42578125" style="1"/>
    <col min="12802" max="12802" width="38.7109375" style="1" bestFit="1" customWidth="1"/>
    <col min="12803" max="12803" width="7.7109375" style="1" customWidth="1"/>
    <col min="12804" max="12804" width="6.7109375" style="1" customWidth="1"/>
    <col min="12805" max="12805" width="9.85546875" style="1" customWidth="1"/>
    <col min="12806" max="12806" width="7.7109375" style="1" customWidth="1"/>
    <col min="12807" max="12807" width="6.7109375" style="1" customWidth="1"/>
    <col min="12808" max="12808" width="9.85546875" style="1" customWidth="1"/>
    <col min="12809" max="12809" width="7.7109375" style="1" customWidth="1"/>
    <col min="12810" max="12810" width="6.7109375" style="1" customWidth="1"/>
    <col min="12811" max="12811" width="9.85546875" style="1" customWidth="1"/>
    <col min="12812" max="12812" width="7.5703125" style="1" customWidth="1"/>
    <col min="12813" max="12813" width="6.7109375" style="1" customWidth="1"/>
    <col min="12814" max="12814" width="9.85546875" style="1" customWidth="1"/>
    <col min="12815" max="12815" width="8.7109375" style="1" customWidth="1"/>
    <col min="12816" max="12816" width="6.7109375" style="1" customWidth="1"/>
    <col min="12817" max="12817" width="9.85546875" style="1" customWidth="1"/>
    <col min="12818" max="12818" width="22.5703125" style="1" customWidth="1"/>
    <col min="12819" max="12819" width="10.28515625" style="1" customWidth="1"/>
    <col min="12820" max="12820" width="12.42578125" style="1" customWidth="1"/>
    <col min="12821" max="12821" width="11" style="1" customWidth="1"/>
    <col min="12822" max="13057" width="11.42578125" style="1"/>
    <col min="13058" max="13058" width="38.7109375" style="1" bestFit="1" customWidth="1"/>
    <col min="13059" max="13059" width="7.7109375" style="1" customWidth="1"/>
    <col min="13060" max="13060" width="6.7109375" style="1" customWidth="1"/>
    <col min="13061" max="13061" width="9.85546875" style="1" customWidth="1"/>
    <col min="13062" max="13062" width="7.7109375" style="1" customWidth="1"/>
    <col min="13063" max="13063" width="6.7109375" style="1" customWidth="1"/>
    <col min="13064" max="13064" width="9.85546875" style="1" customWidth="1"/>
    <col min="13065" max="13065" width="7.7109375" style="1" customWidth="1"/>
    <col min="13066" max="13066" width="6.7109375" style="1" customWidth="1"/>
    <col min="13067" max="13067" width="9.85546875" style="1" customWidth="1"/>
    <col min="13068" max="13068" width="7.5703125" style="1" customWidth="1"/>
    <col min="13069" max="13069" width="6.7109375" style="1" customWidth="1"/>
    <col min="13070" max="13070" width="9.85546875" style="1" customWidth="1"/>
    <col min="13071" max="13071" width="8.7109375" style="1" customWidth="1"/>
    <col min="13072" max="13072" width="6.7109375" style="1" customWidth="1"/>
    <col min="13073" max="13073" width="9.85546875" style="1" customWidth="1"/>
    <col min="13074" max="13074" width="22.5703125" style="1" customWidth="1"/>
    <col min="13075" max="13075" width="10.28515625" style="1" customWidth="1"/>
    <col min="13076" max="13076" width="12.42578125" style="1" customWidth="1"/>
    <col min="13077" max="13077" width="11" style="1" customWidth="1"/>
    <col min="13078" max="13313" width="11.42578125" style="1"/>
    <col min="13314" max="13314" width="38.7109375" style="1" bestFit="1" customWidth="1"/>
    <col min="13315" max="13315" width="7.7109375" style="1" customWidth="1"/>
    <col min="13316" max="13316" width="6.7109375" style="1" customWidth="1"/>
    <col min="13317" max="13317" width="9.85546875" style="1" customWidth="1"/>
    <col min="13318" max="13318" width="7.7109375" style="1" customWidth="1"/>
    <col min="13319" max="13319" width="6.7109375" style="1" customWidth="1"/>
    <col min="13320" max="13320" width="9.85546875" style="1" customWidth="1"/>
    <col min="13321" max="13321" width="7.7109375" style="1" customWidth="1"/>
    <col min="13322" max="13322" width="6.7109375" style="1" customWidth="1"/>
    <col min="13323" max="13323" width="9.85546875" style="1" customWidth="1"/>
    <col min="13324" max="13324" width="7.5703125" style="1" customWidth="1"/>
    <col min="13325" max="13325" width="6.7109375" style="1" customWidth="1"/>
    <col min="13326" max="13326" width="9.85546875" style="1" customWidth="1"/>
    <col min="13327" max="13327" width="8.7109375" style="1" customWidth="1"/>
    <col min="13328" max="13328" width="6.7109375" style="1" customWidth="1"/>
    <col min="13329" max="13329" width="9.85546875" style="1" customWidth="1"/>
    <col min="13330" max="13330" width="22.5703125" style="1" customWidth="1"/>
    <col min="13331" max="13331" width="10.28515625" style="1" customWidth="1"/>
    <col min="13332" max="13332" width="12.42578125" style="1" customWidth="1"/>
    <col min="13333" max="13333" width="11" style="1" customWidth="1"/>
    <col min="13334" max="13569" width="11.42578125" style="1"/>
    <col min="13570" max="13570" width="38.7109375" style="1" bestFit="1" customWidth="1"/>
    <col min="13571" max="13571" width="7.7109375" style="1" customWidth="1"/>
    <col min="13572" max="13572" width="6.7109375" style="1" customWidth="1"/>
    <col min="13573" max="13573" width="9.85546875" style="1" customWidth="1"/>
    <col min="13574" max="13574" width="7.7109375" style="1" customWidth="1"/>
    <col min="13575" max="13575" width="6.7109375" style="1" customWidth="1"/>
    <col min="13576" max="13576" width="9.85546875" style="1" customWidth="1"/>
    <col min="13577" max="13577" width="7.7109375" style="1" customWidth="1"/>
    <col min="13578" max="13578" width="6.7109375" style="1" customWidth="1"/>
    <col min="13579" max="13579" width="9.85546875" style="1" customWidth="1"/>
    <col min="13580" max="13580" width="7.5703125" style="1" customWidth="1"/>
    <col min="13581" max="13581" width="6.7109375" style="1" customWidth="1"/>
    <col min="13582" max="13582" width="9.85546875" style="1" customWidth="1"/>
    <col min="13583" max="13583" width="8.7109375" style="1" customWidth="1"/>
    <col min="13584" max="13584" width="6.7109375" style="1" customWidth="1"/>
    <col min="13585" max="13585" width="9.85546875" style="1" customWidth="1"/>
    <col min="13586" max="13586" width="22.5703125" style="1" customWidth="1"/>
    <col min="13587" max="13587" width="10.28515625" style="1" customWidth="1"/>
    <col min="13588" max="13588" width="12.42578125" style="1" customWidth="1"/>
    <col min="13589" max="13589" width="11" style="1" customWidth="1"/>
    <col min="13590" max="13825" width="11.42578125" style="1"/>
    <col min="13826" max="13826" width="38.7109375" style="1" bestFit="1" customWidth="1"/>
    <col min="13827" max="13827" width="7.7109375" style="1" customWidth="1"/>
    <col min="13828" max="13828" width="6.7109375" style="1" customWidth="1"/>
    <col min="13829" max="13829" width="9.85546875" style="1" customWidth="1"/>
    <col min="13830" max="13830" width="7.7109375" style="1" customWidth="1"/>
    <col min="13831" max="13831" width="6.7109375" style="1" customWidth="1"/>
    <col min="13832" max="13832" width="9.85546875" style="1" customWidth="1"/>
    <col min="13833" max="13833" width="7.7109375" style="1" customWidth="1"/>
    <col min="13834" max="13834" width="6.7109375" style="1" customWidth="1"/>
    <col min="13835" max="13835" width="9.85546875" style="1" customWidth="1"/>
    <col min="13836" max="13836" width="7.5703125" style="1" customWidth="1"/>
    <col min="13837" max="13837" width="6.7109375" style="1" customWidth="1"/>
    <col min="13838" max="13838" width="9.85546875" style="1" customWidth="1"/>
    <col min="13839" max="13839" width="8.7109375" style="1" customWidth="1"/>
    <col min="13840" max="13840" width="6.7109375" style="1" customWidth="1"/>
    <col min="13841" max="13841" width="9.85546875" style="1" customWidth="1"/>
    <col min="13842" max="13842" width="22.5703125" style="1" customWidth="1"/>
    <col min="13843" max="13843" width="10.28515625" style="1" customWidth="1"/>
    <col min="13844" max="13844" width="12.42578125" style="1" customWidth="1"/>
    <col min="13845" max="13845" width="11" style="1" customWidth="1"/>
    <col min="13846" max="14081" width="11.42578125" style="1"/>
    <col min="14082" max="14082" width="38.7109375" style="1" bestFit="1" customWidth="1"/>
    <col min="14083" max="14083" width="7.7109375" style="1" customWidth="1"/>
    <col min="14084" max="14084" width="6.7109375" style="1" customWidth="1"/>
    <col min="14085" max="14085" width="9.85546875" style="1" customWidth="1"/>
    <col min="14086" max="14086" width="7.7109375" style="1" customWidth="1"/>
    <col min="14087" max="14087" width="6.7109375" style="1" customWidth="1"/>
    <col min="14088" max="14088" width="9.85546875" style="1" customWidth="1"/>
    <col min="14089" max="14089" width="7.7109375" style="1" customWidth="1"/>
    <col min="14090" max="14090" width="6.7109375" style="1" customWidth="1"/>
    <col min="14091" max="14091" width="9.85546875" style="1" customWidth="1"/>
    <col min="14092" max="14092" width="7.5703125" style="1" customWidth="1"/>
    <col min="14093" max="14093" width="6.7109375" style="1" customWidth="1"/>
    <col min="14094" max="14094" width="9.85546875" style="1" customWidth="1"/>
    <col min="14095" max="14095" width="8.7109375" style="1" customWidth="1"/>
    <col min="14096" max="14096" width="6.7109375" style="1" customWidth="1"/>
    <col min="14097" max="14097" width="9.85546875" style="1" customWidth="1"/>
    <col min="14098" max="14098" width="22.5703125" style="1" customWidth="1"/>
    <col min="14099" max="14099" width="10.28515625" style="1" customWidth="1"/>
    <col min="14100" max="14100" width="12.42578125" style="1" customWidth="1"/>
    <col min="14101" max="14101" width="11" style="1" customWidth="1"/>
    <col min="14102" max="14337" width="11.42578125" style="1"/>
    <col min="14338" max="14338" width="38.7109375" style="1" bestFit="1" customWidth="1"/>
    <col min="14339" max="14339" width="7.7109375" style="1" customWidth="1"/>
    <col min="14340" max="14340" width="6.7109375" style="1" customWidth="1"/>
    <col min="14341" max="14341" width="9.85546875" style="1" customWidth="1"/>
    <col min="14342" max="14342" width="7.7109375" style="1" customWidth="1"/>
    <col min="14343" max="14343" width="6.7109375" style="1" customWidth="1"/>
    <col min="14344" max="14344" width="9.85546875" style="1" customWidth="1"/>
    <col min="14345" max="14345" width="7.7109375" style="1" customWidth="1"/>
    <col min="14346" max="14346" width="6.7109375" style="1" customWidth="1"/>
    <col min="14347" max="14347" width="9.85546875" style="1" customWidth="1"/>
    <col min="14348" max="14348" width="7.5703125" style="1" customWidth="1"/>
    <col min="14349" max="14349" width="6.7109375" style="1" customWidth="1"/>
    <col min="14350" max="14350" width="9.85546875" style="1" customWidth="1"/>
    <col min="14351" max="14351" width="8.7109375" style="1" customWidth="1"/>
    <col min="14352" max="14352" width="6.7109375" style="1" customWidth="1"/>
    <col min="14353" max="14353" width="9.85546875" style="1" customWidth="1"/>
    <col min="14354" max="14354" width="22.5703125" style="1" customWidth="1"/>
    <col min="14355" max="14355" width="10.28515625" style="1" customWidth="1"/>
    <col min="14356" max="14356" width="12.42578125" style="1" customWidth="1"/>
    <col min="14357" max="14357" width="11" style="1" customWidth="1"/>
    <col min="14358" max="14593" width="11.42578125" style="1"/>
    <col min="14594" max="14594" width="38.7109375" style="1" bestFit="1" customWidth="1"/>
    <col min="14595" max="14595" width="7.7109375" style="1" customWidth="1"/>
    <col min="14596" max="14596" width="6.7109375" style="1" customWidth="1"/>
    <col min="14597" max="14597" width="9.85546875" style="1" customWidth="1"/>
    <col min="14598" max="14598" width="7.7109375" style="1" customWidth="1"/>
    <col min="14599" max="14599" width="6.7109375" style="1" customWidth="1"/>
    <col min="14600" max="14600" width="9.85546875" style="1" customWidth="1"/>
    <col min="14601" max="14601" width="7.7109375" style="1" customWidth="1"/>
    <col min="14602" max="14602" width="6.7109375" style="1" customWidth="1"/>
    <col min="14603" max="14603" width="9.85546875" style="1" customWidth="1"/>
    <col min="14604" max="14604" width="7.5703125" style="1" customWidth="1"/>
    <col min="14605" max="14605" width="6.7109375" style="1" customWidth="1"/>
    <col min="14606" max="14606" width="9.85546875" style="1" customWidth="1"/>
    <col min="14607" max="14607" width="8.7109375" style="1" customWidth="1"/>
    <col min="14608" max="14608" width="6.7109375" style="1" customWidth="1"/>
    <col min="14609" max="14609" width="9.85546875" style="1" customWidth="1"/>
    <col min="14610" max="14610" width="22.5703125" style="1" customWidth="1"/>
    <col min="14611" max="14611" width="10.28515625" style="1" customWidth="1"/>
    <col min="14612" max="14612" width="12.42578125" style="1" customWidth="1"/>
    <col min="14613" max="14613" width="11" style="1" customWidth="1"/>
    <col min="14614" max="14849" width="11.42578125" style="1"/>
    <col min="14850" max="14850" width="38.7109375" style="1" bestFit="1" customWidth="1"/>
    <col min="14851" max="14851" width="7.7109375" style="1" customWidth="1"/>
    <col min="14852" max="14852" width="6.7109375" style="1" customWidth="1"/>
    <col min="14853" max="14853" width="9.85546875" style="1" customWidth="1"/>
    <col min="14854" max="14854" width="7.7109375" style="1" customWidth="1"/>
    <col min="14855" max="14855" width="6.7109375" style="1" customWidth="1"/>
    <col min="14856" max="14856" width="9.85546875" style="1" customWidth="1"/>
    <col min="14857" max="14857" width="7.7109375" style="1" customWidth="1"/>
    <col min="14858" max="14858" width="6.7109375" style="1" customWidth="1"/>
    <col min="14859" max="14859" width="9.85546875" style="1" customWidth="1"/>
    <col min="14860" max="14860" width="7.5703125" style="1" customWidth="1"/>
    <col min="14861" max="14861" width="6.7109375" style="1" customWidth="1"/>
    <col min="14862" max="14862" width="9.85546875" style="1" customWidth="1"/>
    <col min="14863" max="14863" width="8.7109375" style="1" customWidth="1"/>
    <col min="14864" max="14864" width="6.7109375" style="1" customWidth="1"/>
    <col min="14865" max="14865" width="9.85546875" style="1" customWidth="1"/>
    <col min="14866" max="14866" width="22.5703125" style="1" customWidth="1"/>
    <col min="14867" max="14867" width="10.28515625" style="1" customWidth="1"/>
    <col min="14868" max="14868" width="12.42578125" style="1" customWidth="1"/>
    <col min="14869" max="14869" width="11" style="1" customWidth="1"/>
    <col min="14870" max="15105" width="11.42578125" style="1"/>
    <col min="15106" max="15106" width="38.7109375" style="1" bestFit="1" customWidth="1"/>
    <col min="15107" max="15107" width="7.7109375" style="1" customWidth="1"/>
    <col min="15108" max="15108" width="6.7109375" style="1" customWidth="1"/>
    <col min="15109" max="15109" width="9.85546875" style="1" customWidth="1"/>
    <col min="15110" max="15110" width="7.7109375" style="1" customWidth="1"/>
    <col min="15111" max="15111" width="6.7109375" style="1" customWidth="1"/>
    <col min="15112" max="15112" width="9.85546875" style="1" customWidth="1"/>
    <col min="15113" max="15113" width="7.7109375" style="1" customWidth="1"/>
    <col min="15114" max="15114" width="6.7109375" style="1" customWidth="1"/>
    <col min="15115" max="15115" width="9.85546875" style="1" customWidth="1"/>
    <col min="15116" max="15116" width="7.5703125" style="1" customWidth="1"/>
    <col min="15117" max="15117" width="6.7109375" style="1" customWidth="1"/>
    <col min="15118" max="15118" width="9.85546875" style="1" customWidth="1"/>
    <col min="15119" max="15119" width="8.7109375" style="1" customWidth="1"/>
    <col min="15120" max="15120" width="6.7109375" style="1" customWidth="1"/>
    <col min="15121" max="15121" width="9.85546875" style="1" customWidth="1"/>
    <col min="15122" max="15122" width="22.5703125" style="1" customWidth="1"/>
    <col min="15123" max="15123" width="10.28515625" style="1" customWidth="1"/>
    <col min="15124" max="15124" width="12.42578125" style="1" customWidth="1"/>
    <col min="15125" max="15125" width="11" style="1" customWidth="1"/>
    <col min="15126" max="15361" width="11.42578125" style="1"/>
    <col min="15362" max="15362" width="38.7109375" style="1" bestFit="1" customWidth="1"/>
    <col min="15363" max="15363" width="7.7109375" style="1" customWidth="1"/>
    <col min="15364" max="15364" width="6.7109375" style="1" customWidth="1"/>
    <col min="15365" max="15365" width="9.85546875" style="1" customWidth="1"/>
    <col min="15366" max="15366" width="7.7109375" style="1" customWidth="1"/>
    <col min="15367" max="15367" width="6.7109375" style="1" customWidth="1"/>
    <col min="15368" max="15368" width="9.85546875" style="1" customWidth="1"/>
    <col min="15369" max="15369" width="7.7109375" style="1" customWidth="1"/>
    <col min="15370" max="15370" width="6.7109375" style="1" customWidth="1"/>
    <col min="15371" max="15371" width="9.85546875" style="1" customWidth="1"/>
    <col min="15372" max="15372" width="7.5703125" style="1" customWidth="1"/>
    <col min="15373" max="15373" width="6.7109375" style="1" customWidth="1"/>
    <col min="15374" max="15374" width="9.85546875" style="1" customWidth="1"/>
    <col min="15375" max="15375" width="8.7109375" style="1" customWidth="1"/>
    <col min="15376" max="15376" width="6.7109375" style="1" customWidth="1"/>
    <col min="15377" max="15377" width="9.85546875" style="1" customWidth="1"/>
    <col min="15378" max="15378" width="22.5703125" style="1" customWidth="1"/>
    <col min="15379" max="15379" width="10.28515625" style="1" customWidth="1"/>
    <col min="15380" max="15380" width="12.42578125" style="1" customWidth="1"/>
    <col min="15381" max="15381" width="11" style="1" customWidth="1"/>
    <col min="15382" max="15617" width="11.42578125" style="1"/>
    <col min="15618" max="15618" width="38.7109375" style="1" bestFit="1" customWidth="1"/>
    <col min="15619" max="15619" width="7.7109375" style="1" customWidth="1"/>
    <col min="15620" max="15620" width="6.7109375" style="1" customWidth="1"/>
    <col min="15621" max="15621" width="9.85546875" style="1" customWidth="1"/>
    <col min="15622" max="15622" width="7.7109375" style="1" customWidth="1"/>
    <col min="15623" max="15623" width="6.7109375" style="1" customWidth="1"/>
    <col min="15624" max="15624" width="9.85546875" style="1" customWidth="1"/>
    <col min="15625" max="15625" width="7.7109375" style="1" customWidth="1"/>
    <col min="15626" max="15626" width="6.7109375" style="1" customWidth="1"/>
    <col min="15627" max="15627" width="9.85546875" style="1" customWidth="1"/>
    <col min="15628" max="15628" width="7.5703125" style="1" customWidth="1"/>
    <col min="15629" max="15629" width="6.7109375" style="1" customWidth="1"/>
    <col min="15630" max="15630" width="9.85546875" style="1" customWidth="1"/>
    <col min="15631" max="15631" width="8.7109375" style="1" customWidth="1"/>
    <col min="15632" max="15632" width="6.7109375" style="1" customWidth="1"/>
    <col min="15633" max="15633" width="9.85546875" style="1" customWidth="1"/>
    <col min="15634" max="15634" width="22.5703125" style="1" customWidth="1"/>
    <col min="15635" max="15635" width="10.28515625" style="1" customWidth="1"/>
    <col min="15636" max="15636" width="12.42578125" style="1" customWidth="1"/>
    <col min="15637" max="15637" width="11" style="1" customWidth="1"/>
    <col min="15638" max="15873" width="11.42578125" style="1"/>
    <col min="15874" max="15874" width="38.7109375" style="1" bestFit="1" customWidth="1"/>
    <col min="15875" max="15875" width="7.7109375" style="1" customWidth="1"/>
    <col min="15876" max="15876" width="6.7109375" style="1" customWidth="1"/>
    <col min="15877" max="15877" width="9.85546875" style="1" customWidth="1"/>
    <col min="15878" max="15878" width="7.7109375" style="1" customWidth="1"/>
    <col min="15879" max="15879" width="6.7109375" style="1" customWidth="1"/>
    <col min="15880" max="15880" width="9.85546875" style="1" customWidth="1"/>
    <col min="15881" max="15881" width="7.7109375" style="1" customWidth="1"/>
    <col min="15882" max="15882" width="6.7109375" style="1" customWidth="1"/>
    <col min="15883" max="15883" width="9.85546875" style="1" customWidth="1"/>
    <col min="15884" max="15884" width="7.5703125" style="1" customWidth="1"/>
    <col min="15885" max="15885" width="6.7109375" style="1" customWidth="1"/>
    <col min="15886" max="15886" width="9.85546875" style="1" customWidth="1"/>
    <col min="15887" max="15887" width="8.7109375" style="1" customWidth="1"/>
    <col min="15888" max="15888" width="6.7109375" style="1" customWidth="1"/>
    <col min="15889" max="15889" width="9.85546875" style="1" customWidth="1"/>
    <col min="15890" max="15890" width="22.5703125" style="1" customWidth="1"/>
    <col min="15891" max="15891" width="10.28515625" style="1" customWidth="1"/>
    <col min="15892" max="15892" width="12.42578125" style="1" customWidth="1"/>
    <col min="15893" max="15893" width="11" style="1" customWidth="1"/>
    <col min="15894" max="16129" width="11.42578125" style="1"/>
    <col min="16130" max="16130" width="38.7109375" style="1" bestFit="1" customWidth="1"/>
    <col min="16131" max="16131" width="7.7109375" style="1" customWidth="1"/>
    <col min="16132" max="16132" width="6.7109375" style="1" customWidth="1"/>
    <col min="16133" max="16133" width="9.85546875" style="1" customWidth="1"/>
    <col min="16134" max="16134" width="7.7109375" style="1" customWidth="1"/>
    <col min="16135" max="16135" width="6.7109375" style="1" customWidth="1"/>
    <col min="16136" max="16136" width="9.85546875" style="1" customWidth="1"/>
    <col min="16137" max="16137" width="7.7109375" style="1" customWidth="1"/>
    <col min="16138" max="16138" width="6.7109375" style="1" customWidth="1"/>
    <col min="16139" max="16139" width="9.85546875" style="1" customWidth="1"/>
    <col min="16140" max="16140" width="7.5703125" style="1" customWidth="1"/>
    <col min="16141" max="16141" width="6.7109375" style="1" customWidth="1"/>
    <col min="16142" max="16142" width="9.85546875" style="1" customWidth="1"/>
    <col min="16143" max="16143" width="8.7109375" style="1" customWidth="1"/>
    <col min="16144" max="16144" width="6.7109375" style="1" customWidth="1"/>
    <col min="16145" max="16145" width="9.85546875" style="1" customWidth="1"/>
    <col min="16146" max="16146" width="22.5703125" style="1" customWidth="1"/>
    <col min="16147" max="16147" width="10.28515625" style="1" customWidth="1"/>
    <col min="16148" max="16148" width="12.42578125" style="1" customWidth="1"/>
    <col min="16149" max="16149" width="11" style="1" customWidth="1"/>
    <col min="16150" max="16384" width="11.42578125" style="1"/>
  </cols>
  <sheetData>
    <row r="1" spans="1:20" ht="4.5" customHeight="1" x14ac:dyDescent="0.2"/>
    <row r="2" spans="1:20" ht="15.75" customHeight="1" x14ac:dyDescent="0.3">
      <c r="A2" s="208" t="s">
        <v>56</v>
      </c>
      <c r="B2" s="208"/>
      <c r="C2" s="208"/>
      <c r="D2" s="208"/>
      <c r="E2" s="208"/>
      <c r="F2" s="208"/>
      <c r="G2" s="208"/>
      <c r="H2" s="208"/>
      <c r="I2" s="208"/>
      <c r="J2" s="208"/>
      <c r="K2" s="208"/>
      <c r="L2" s="208"/>
      <c r="M2" s="208"/>
      <c r="N2" s="208"/>
      <c r="O2" s="208"/>
      <c r="P2" s="208"/>
      <c r="Q2" s="208"/>
      <c r="R2" s="208"/>
      <c r="S2" s="208"/>
      <c r="T2" s="208"/>
    </row>
    <row r="3" spans="1:20" ht="38.25" customHeight="1" x14ac:dyDescent="0.2">
      <c r="A3" s="207" t="s">
        <v>128</v>
      </c>
      <c r="B3" s="207"/>
      <c r="C3" s="207"/>
      <c r="D3" s="207"/>
      <c r="E3" s="207"/>
      <c r="F3" s="207"/>
      <c r="G3" s="207"/>
      <c r="H3" s="207"/>
      <c r="I3" s="207"/>
      <c r="J3" s="207"/>
      <c r="K3" s="207"/>
      <c r="L3" s="207"/>
      <c r="M3" s="207"/>
      <c r="N3" s="207"/>
      <c r="O3" s="207"/>
      <c r="P3" s="207"/>
      <c r="Q3" s="207"/>
      <c r="R3" s="207"/>
      <c r="S3" s="207"/>
      <c r="T3" s="207"/>
    </row>
    <row r="4" spans="1:20" ht="16.5" customHeight="1" x14ac:dyDescent="0.25">
      <c r="A4" s="3" t="str">
        <f>Anexo_01!A4</f>
        <v>DATOS DE LA INSTITUCIÓN EDUCATIVA</v>
      </c>
      <c r="B4" s="52"/>
      <c r="C4" s="12"/>
      <c r="D4" s="12"/>
      <c r="E4" s="12"/>
      <c r="F4" s="12"/>
      <c r="G4" s="12"/>
      <c r="H4" s="12"/>
      <c r="I4" s="12"/>
      <c r="J4" s="12"/>
      <c r="K4" s="12"/>
      <c r="L4" s="12"/>
      <c r="M4" s="12"/>
      <c r="N4" s="12"/>
      <c r="O4" s="12"/>
      <c r="P4" s="12"/>
      <c r="Q4" s="12"/>
      <c r="R4" s="12"/>
      <c r="S4" s="12"/>
      <c r="T4" s="12"/>
    </row>
    <row r="5" spans="1:20" ht="16.5" customHeight="1" x14ac:dyDescent="0.25">
      <c r="A5" s="2" t="str">
        <f>Anexo_01!A5</f>
        <v>CÓDIGO MODULAR:</v>
      </c>
      <c r="B5" s="53"/>
      <c r="C5" s="204">
        <f>Anexo_01!C5</f>
        <v>0</v>
      </c>
      <c r="D5" s="204"/>
      <c r="E5" s="52"/>
      <c r="F5" s="52"/>
      <c r="G5" s="52"/>
      <c r="H5" s="52"/>
      <c r="I5" s="52"/>
      <c r="J5" s="52"/>
      <c r="K5" s="52"/>
      <c r="L5" s="52"/>
      <c r="M5" s="52"/>
      <c r="N5" s="52"/>
      <c r="O5" s="52"/>
      <c r="P5" s="52"/>
      <c r="Q5" s="52"/>
      <c r="R5" s="52"/>
      <c r="S5" s="12"/>
      <c r="T5" s="12"/>
    </row>
    <row r="6" spans="1:20" ht="16.5" customHeight="1" x14ac:dyDescent="0.25">
      <c r="A6" s="2" t="str">
        <f>Anexo_01!A6</f>
        <v>NOMBRE DE I.E.</v>
      </c>
      <c r="B6" s="53"/>
      <c r="C6" s="53">
        <f>Anexo_01!C6</f>
        <v>0</v>
      </c>
      <c r="D6" s="52"/>
      <c r="E6" s="52"/>
      <c r="F6" s="52"/>
      <c r="G6" s="52"/>
      <c r="H6" s="53"/>
      <c r="I6" s="53"/>
      <c r="J6" s="52"/>
      <c r="K6" s="52"/>
      <c r="L6" s="53"/>
      <c r="M6" s="52"/>
      <c r="N6" s="53"/>
      <c r="O6" s="52"/>
      <c r="P6" s="52"/>
      <c r="Q6" s="52"/>
      <c r="R6" s="52"/>
      <c r="S6" s="12"/>
      <c r="T6" s="12"/>
    </row>
    <row r="7" spans="1:20" ht="16.5" customHeight="1" x14ac:dyDescent="0.25">
      <c r="A7" s="2" t="str">
        <f>Anexo_01!A7</f>
        <v>NIVEL:</v>
      </c>
      <c r="B7" s="53"/>
      <c r="C7" s="53">
        <f>Anexo_01!C7</f>
        <v>0</v>
      </c>
      <c r="D7" s="52"/>
      <c r="E7" s="52"/>
      <c r="F7" s="52"/>
      <c r="G7" s="52"/>
      <c r="H7" s="52"/>
      <c r="I7" s="52"/>
      <c r="J7" s="52"/>
      <c r="K7" s="52"/>
      <c r="L7" s="52"/>
      <c r="M7" s="52"/>
      <c r="N7" s="52"/>
      <c r="O7" s="52"/>
      <c r="P7" s="52"/>
      <c r="Q7" s="52"/>
      <c r="R7" s="52"/>
      <c r="S7" s="12"/>
      <c r="T7" s="12"/>
    </row>
    <row r="8" spans="1:20" ht="16.5" customHeight="1" x14ac:dyDescent="0.25">
      <c r="A8" s="2" t="str">
        <f>Anexo_01!A8</f>
        <v>MODALIDAD :</v>
      </c>
      <c r="B8" s="53"/>
      <c r="C8" s="53">
        <f>Anexo_01!C8</f>
        <v>0</v>
      </c>
      <c r="D8" s="52"/>
      <c r="E8" s="52"/>
      <c r="F8" s="52"/>
      <c r="G8" s="52"/>
      <c r="H8" s="52"/>
      <c r="I8" s="52"/>
      <c r="J8" s="52"/>
      <c r="K8" s="52"/>
      <c r="L8" s="52"/>
      <c r="M8" s="52"/>
      <c r="N8" s="52"/>
      <c r="O8" s="52"/>
      <c r="P8" s="52"/>
      <c r="Q8" s="52"/>
      <c r="R8" s="52"/>
      <c r="S8" s="12"/>
      <c r="T8" s="12"/>
    </row>
    <row r="9" spans="1:20" ht="13.5" thickBot="1" x14ac:dyDescent="0.25">
      <c r="B9" s="54"/>
      <c r="C9" s="54"/>
      <c r="D9" s="54"/>
      <c r="E9" s="54"/>
      <c r="F9" s="54"/>
      <c r="G9" s="54"/>
      <c r="H9" s="54"/>
      <c r="I9" s="54"/>
      <c r="J9" s="54"/>
      <c r="K9" s="54"/>
      <c r="L9" s="54"/>
      <c r="M9" s="54"/>
      <c r="N9" s="54"/>
      <c r="O9" s="54"/>
      <c r="P9" s="54"/>
    </row>
    <row r="10" spans="1:20" s="55" customFormat="1" ht="20.100000000000001" customHeight="1" x14ac:dyDescent="0.25">
      <c r="A10" s="211" t="s">
        <v>28</v>
      </c>
      <c r="B10" s="211" t="s">
        <v>57</v>
      </c>
      <c r="C10" s="213" t="s">
        <v>10</v>
      </c>
      <c r="D10" s="214"/>
      <c r="E10" s="215"/>
      <c r="F10" s="213" t="s">
        <v>11</v>
      </c>
      <c r="G10" s="214"/>
      <c r="H10" s="215"/>
      <c r="I10" s="213" t="s">
        <v>12</v>
      </c>
      <c r="J10" s="214"/>
      <c r="K10" s="215"/>
      <c r="L10" s="213" t="s">
        <v>13</v>
      </c>
      <c r="M10" s="214"/>
      <c r="N10" s="215"/>
      <c r="O10" s="213" t="s">
        <v>14</v>
      </c>
      <c r="P10" s="214"/>
      <c r="Q10" s="215"/>
      <c r="R10" s="213" t="s">
        <v>58</v>
      </c>
      <c r="S10" s="214"/>
      <c r="T10" s="215"/>
    </row>
    <row r="11" spans="1:20" s="55" customFormat="1" ht="26.25" thickBot="1" x14ac:dyDescent="0.3">
      <c r="A11" s="212"/>
      <c r="B11" s="212"/>
      <c r="C11" s="156" t="s">
        <v>59</v>
      </c>
      <c r="D11" s="157" t="s">
        <v>60</v>
      </c>
      <c r="E11" s="158" t="s">
        <v>61</v>
      </c>
      <c r="F11" s="156" t="s">
        <v>59</v>
      </c>
      <c r="G11" s="157" t="s">
        <v>60</v>
      </c>
      <c r="H11" s="158" t="s">
        <v>61</v>
      </c>
      <c r="I11" s="156" t="s">
        <v>59</v>
      </c>
      <c r="J11" s="157" t="s">
        <v>60</v>
      </c>
      <c r="K11" s="158" t="s">
        <v>61</v>
      </c>
      <c r="L11" s="156" t="s">
        <v>59</v>
      </c>
      <c r="M11" s="157" t="s">
        <v>60</v>
      </c>
      <c r="N11" s="158" t="s">
        <v>61</v>
      </c>
      <c r="O11" s="156" t="s">
        <v>59</v>
      </c>
      <c r="P11" s="157" t="s">
        <v>60</v>
      </c>
      <c r="Q11" s="158" t="s">
        <v>61</v>
      </c>
      <c r="R11" s="159" t="s">
        <v>59</v>
      </c>
      <c r="S11" s="160" t="s">
        <v>60</v>
      </c>
      <c r="T11" s="161" t="s">
        <v>61</v>
      </c>
    </row>
    <row r="12" spans="1:20" s="55" customFormat="1" ht="20.100000000000001" customHeight="1" x14ac:dyDescent="0.25">
      <c r="A12" s="56">
        <v>1</v>
      </c>
      <c r="B12" s="57" t="s">
        <v>62</v>
      </c>
      <c r="C12" s="9">
        <v>4</v>
      </c>
      <c r="D12" s="209">
        <f>Anexo_01!D13</f>
        <v>1</v>
      </c>
      <c r="E12" s="58">
        <f>C12*$D$12</f>
        <v>4</v>
      </c>
      <c r="F12" s="9">
        <v>4</v>
      </c>
      <c r="G12" s="209">
        <f>Anexo_01!E13</f>
        <v>1</v>
      </c>
      <c r="H12" s="58">
        <f>F12*$G$12</f>
        <v>4</v>
      </c>
      <c r="I12" s="9">
        <v>4</v>
      </c>
      <c r="J12" s="209">
        <f>Anexo_01!F13</f>
        <v>1</v>
      </c>
      <c r="K12" s="58">
        <f>I12*$J$12</f>
        <v>4</v>
      </c>
      <c r="L12" s="9">
        <v>4</v>
      </c>
      <c r="M12" s="209">
        <f>Anexo_01!G13</f>
        <v>1</v>
      </c>
      <c r="N12" s="58">
        <f>L12*$M$12</f>
        <v>4</v>
      </c>
      <c r="O12" s="9">
        <v>4</v>
      </c>
      <c r="P12" s="209">
        <f>Anexo_01!H13</f>
        <v>1</v>
      </c>
      <c r="Q12" s="58">
        <f>O12*$P$12</f>
        <v>4</v>
      </c>
      <c r="R12" s="59">
        <f>C12+F12+I12+L12+O12</f>
        <v>20</v>
      </c>
      <c r="S12" s="209">
        <f>D12+G12+J12+M12+P12</f>
        <v>5</v>
      </c>
      <c r="T12" s="60">
        <f>E12+H12+K12+N12+Q12</f>
        <v>20</v>
      </c>
    </row>
    <row r="13" spans="1:20" s="55" customFormat="1" ht="20.100000000000001" customHeight="1" x14ac:dyDescent="0.25">
      <c r="A13" s="61">
        <v>2</v>
      </c>
      <c r="B13" s="62" t="s">
        <v>121</v>
      </c>
      <c r="C13" s="10">
        <v>4</v>
      </c>
      <c r="D13" s="210"/>
      <c r="E13" s="63">
        <f t="shared" ref="E13:E23" si="0">C13*$D$12</f>
        <v>4</v>
      </c>
      <c r="F13" s="10">
        <v>4</v>
      </c>
      <c r="G13" s="210"/>
      <c r="H13" s="63">
        <f t="shared" ref="H13:H23" si="1">F13*$G$12</f>
        <v>4</v>
      </c>
      <c r="I13" s="10">
        <v>4</v>
      </c>
      <c r="J13" s="210"/>
      <c r="K13" s="63">
        <f t="shared" ref="K13:K23" si="2">I13*$J$12</f>
        <v>4</v>
      </c>
      <c r="L13" s="10">
        <v>4</v>
      </c>
      <c r="M13" s="210"/>
      <c r="N13" s="63">
        <f t="shared" ref="N13:N23" si="3">L13*$M$12</f>
        <v>4</v>
      </c>
      <c r="O13" s="10">
        <v>4</v>
      </c>
      <c r="P13" s="210"/>
      <c r="Q13" s="63">
        <f t="shared" ref="Q13:Q23" si="4">O13*$P$12</f>
        <v>4</v>
      </c>
      <c r="R13" s="64">
        <f t="shared" ref="R13:R23" si="5">C13+F13+I13+L13+O13</f>
        <v>20</v>
      </c>
      <c r="S13" s="210"/>
      <c r="T13" s="65">
        <f t="shared" ref="T13:T23" si="6">E13+H13+K13+N13+Q13</f>
        <v>20</v>
      </c>
    </row>
    <row r="14" spans="1:20" s="55" customFormat="1" ht="20.100000000000001" customHeight="1" x14ac:dyDescent="0.25">
      <c r="A14" s="61">
        <v>3</v>
      </c>
      <c r="B14" s="62" t="s">
        <v>120</v>
      </c>
      <c r="C14" s="10">
        <v>3</v>
      </c>
      <c r="D14" s="210"/>
      <c r="E14" s="63">
        <f t="shared" si="0"/>
        <v>3</v>
      </c>
      <c r="F14" s="10">
        <v>3</v>
      </c>
      <c r="G14" s="210"/>
      <c r="H14" s="63">
        <f t="shared" si="1"/>
        <v>3</v>
      </c>
      <c r="I14" s="10">
        <v>3</v>
      </c>
      <c r="J14" s="210"/>
      <c r="K14" s="63">
        <f t="shared" si="2"/>
        <v>3</v>
      </c>
      <c r="L14" s="10">
        <v>3</v>
      </c>
      <c r="M14" s="210"/>
      <c r="N14" s="63">
        <f t="shared" si="3"/>
        <v>3</v>
      </c>
      <c r="O14" s="10">
        <v>3</v>
      </c>
      <c r="P14" s="210"/>
      <c r="Q14" s="63">
        <f t="shared" si="4"/>
        <v>3</v>
      </c>
      <c r="R14" s="64">
        <f t="shared" si="5"/>
        <v>15</v>
      </c>
      <c r="S14" s="210"/>
      <c r="T14" s="65">
        <f t="shared" si="6"/>
        <v>15</v>
      </c>
    </row>
    <row r="15" spans="1:20" s="55" customFormat="1" ht="20.100000000000001" customHeight="1" x14ac:dyDescent="0.25">
      <c r="A15" s="61">
        <v>4</v>
      </c>
      <c r="B15" s="62" t="s">
        <v>63</v>
      </c>
      <c r="C15" s="11">
        <v>2</v>
      </c>
      <c r="D15" s="210"/>
      <c r="E15" s="63">
        <f t="shared" si="0"/>
        <v>2</v>
      </c>
      <c r="F15" s="11">
        <v>2</v>
      </c>
      <c r="G15" s="210"/>
      <c r="H15" s="63">
        <f t="shared" si="1"/>
        <v>2</v>
      </c>
      <c r="I15" s="11">
        <v>2</v>
      </c>
      <c r="J15" s="210"/>
      <c r="K15" s="63">
        <f t="shared" si="2"/>
        <v>2</v>
      </c>
      <c r="L15" s="11">
        <v>2</v>
      </c>
      <c r="M15" s="210"/>
      <c r="N15" s="63">
        <f t="shared" si="3"/>
        <v>2</v>
      </c>
      <c r="O15" s="11">
        <v>2</v>
      </c>
      <c r="P15" s="210"/>
      <c r="Q15" s="63">
        <f t="shared" si="4"/>
        <v>2</v>
      </c>
      <c r="R15" s="64">
        <f t="shared" si="5"/>
        <v>10</v>
      </c>
      <c r="S15" s="210"/>
      <c r="T15" s="65">
        <f t="shared" si="6"/>
        <v>10</v>
      </c>
    </row>
    <row r="16" spans="1:20" s="55" customFormat="1" ht="20.100000000000001" customHeight="1" x14ac:dyDescent="0.25">
      <c r="A16" s="61">
        <v>5</v>
      </c>
      <c r="B16" s="62" t="s">
        <v>105</v>
      </c>
      <c r="C16" s="11">
        <v>2</v>
      </c>
      <c r="D16" s="210"/>
      <c r="E16" s="63">
        <f t="shared" si="0"/>
        <v>2</v>
      </c>
      <c r="F16" s="11">
        <v>2</v>
      </c>
      <c r="G16" s="210"/>
      <c r="H16" s="63">
        <f t="shared" si="1"/>
        <v>2</v>
      </c>
      <c r="I16" s="11">
        <v>2</v>
      </c>
      <c r="J16" s="210"/>
      <c r="K16" s="63">
        <f t="shared" si="2"/>
        <v>2</v>
      </c>
      <c r="L16" s="11">
        <v>2</v>
      </c>
      <c r="M16" s="210"/>
      <c r="N16" s="63">
        <f t="shared" si="3"/>
        <v>2</v>
      </c>
      <c r="O16" s="11">
        <v>2</v>
      </c>
      <c r="P16" s="210"/>
      <c r="Q16" s="63">
        <f t="shared" si="4"/>
        <v>2</v>
      </c>
      <c r="R16" s="64">
        <f t="shared" si="5"/>
        <v>10</v>
      </c>
      <c r="S16" s="210"/>
      <c r="T16" s="65">
        <f t="shared" si="6"/>
        <v>10</v>
      </c>
    </row>
    <row r="17" spans="1:21" s="55" customFormat="1" ht="20.100000000000001" customHeight="1" x14ac:dyDescent="0.25">
      <c r="A17" s="61">
        <v>6</v>
      </c>
      <c r="B17" s="62" t="s">
        <v>102</v>
      </c>
      <c r="C17" s="11">
        <v>3</v>
      </c>
      <c r="D17" s="210"/>
      <c r="E17" s="63">
        <f t="shared" si="0"/>
        <v>3</v>
      </c>
      <c r="F17" s="11">
        <v>3</v>
      </c>
      <c r="G17" s="210"/>
      <c r="H17" s="63">
        <f t="shared" si="1"/>
        <v>3</v>
      </c>
      <c r="I17" s="11">
        <v>3</v>
      </c>
      <c r="J17" s="210"/>
      <c r="K17" s="63">
        <f t="shared" si="2"/>
        <v>3</v>
      </c>
      <c r="L17" s="11">
        <v>3</v>
      </c>
      <c r="M17" s="210"/>
      <c r="N17" s="63">
        <f t="shared" si="3"/>
        <v>3</v>
      </c>
      <c r="O17" s="11">
        <v>3</v>
      </c>
      <c r="P17" s="210"/>
      <c r="Q17" s="63">
        <f t="shared" si="4"/>
        <v>3</v>
      </c>
      <c r="R17" s="64">
        <f t="shared" si="5"/>
        <v>15</v>
      </c>
      <c r="S17" s="210"/>
      <c r="T17" s="65">
        <f t="shared" si="6"/>
        <v>15</v>
      </c>
    </row>
    <row r="18" spans="1:21" s="55" customFormat="1" ht="20.100000000000001" customHeight="1" x14ac:dyDescent="0.25">
      <c r="A18" s="61">
        <v>7</v>
      </c>
      <c r="B18" s="62" t="s">
        <v>106</v>
      </c>
      <c r="C18" s="11">
        <v>3</v>
      </c>
      <c r="D18" s="210"/>
      <c r="E18" s="63">
        <f t="shared" si="0"/>
        <v>3</v>
      </c>
      <c r="F18" s="11">
        <v>3</v>
      </c>
      <c r="G18" s="210"/>
      <c r="H18" s="63">
        <f t="shared" si="1"/>
        <v>3</v>
      </c>
      <c r="I18" s="11">
        <v>3</v>
      </c>
      <c r="J18" s="210"/>
      <c r="K18" s="63">
        <f t="shared" si="2"/>
        <v>3</v>
      </c>
      <c r="L18" s="11">
        <v>3</v>
      </c>
      <c r="M18" s="210"/>
      <c r="N18" s="63">
        <f t="shared" si="3"/>
        <v>3</v>
      </c>
      <c r="O18" s="11">
        <v>3</v>
      </c>
      <c r="P18" s="210"/>
      <c r="Q18" s="63">
        <f t="shared" si="4"/>
        <v>3</v>
      </c>
      <c r="R18" s="64">
        <f t="shared" si="5"/>
        <v>15</v>
      </c>
      <c r="S18" s="210"/>
      <c r="T18" s="65">
        <f t="shared" si="6"/>
        <v>15</v>
      </c>
    </row>
    <row r="19" spans="1:21" s="55" customFormat="1" ht="20.100000000000001" customHeight="1" x14ac:dyDescent="0.25">
      <c r="A19" s="61">
        <v>8</v>
      </c>
      <c r="B19" s="62" t="s">
        <v>64</v>
      </c>
      <c r="C19" s="11">
        <v>3</v>
      </c>
      <c r="D19" s="210"/>
      <c r="E19" s="63">
        <f t="shared" si="0"/>
        <v>3</v>
      </c>
      <c r="F19" s="11">
        <v>3</v>
      </c>
      <c r="G19" s="210"/>
      <c r="H19" s="63">
        <f t="shared" si="1"/>
        <v>3</v>
      </c>
      <c r="I19" s="11">
        <v>3</v>
      </c>
      <c r="J19" s="210"/>
      <c r="K19" s="63">
        <f t="shared" si="2"/>
        <v>3</v>
      </c>
      <c r="L19" s="11">
        <v>3</v>
      </c>
      <c r="M19" s="210"/>
      <c r="N19" s="63">
        <f t="shared" si="3"/>
        <v>3</v>
      </c>
      <c r="O19" s="11">
        <v>3</v>
      </c>
      <c r="P19" s="210"/>
      <c r="Q19" s="63">
        <f t="shared" si="4"/>
        <v>3</v>
      </c>
      <c r="R19" s="64">
        <f t="shared" si="5"/>
        <v>15</v>
      </c>
      <c r="S19" s="210"/>
      <c r="T19" s="65">
        <f t="shared" si="6"/>
        <v>15</v>
      </c>
    </row>
    <row r="20" spans="1:21" s="55" customFormat="1" ht="20.100000000000001" customHeight="1" x14ac:dyDescent="0.25">
      <c r="A20" s="61">
        <v>9</v>
      </c>
      <c r="B20" s="62" t="s">
        <v>65</v>
      </c>
      <c r="C20" s="11">
        <v>2</v>
      </c>
      <c r="D20" s="210"/>
      <c r="E20" s="63">
        <f t="shared" si="0"/>
        <v>2</v>
      </c>
      <c r="F20" s="11">
        <v>2</v>
      </c>
      <c r="G20" s="210"/>
      <c r="H20" s="63">
        <f t="shared" si="1"/>
        <v>2</v>
      </c>
      <c r="I20" s="11">
        <v>2</v>
      </c>
      <c r="J20" s="210"/>
      <c r="K20" s="63">
        <f t="shared" si="2"/>
        <v>2</v>
      </c>
      <c r="L20" s="11">
        <v>2</v>
      </c>
      <c r="M20" s="210"/>
      <c r="N20" s="63">
        <f t="shared" si="3"/>
        <v>2</v>
      </c>
      <c r="O20" s="11">
        <v>2</v>
      </c>
      <c r="P20" s="210"/>
      <c r="Q20" s="63">
        <f t="shared" si="4"/>
        <v>2</v>
      </c>
      <c r="R20" s="64">
        <f t="shared" si="5"/>
        <v>10</v>
      </c>
      <c r="S20" s="210"/>
      <c r="T20" s="65">
        <f t="shared" si="6"/>
        <v>10</v>
      </c>
    </row>
    <row r="21" spans="1:21" s="55" customFormat="1" ht="20.100000000000001" customHeight="1" x14ac:dyDescent="0.25">
      <c r="A21" s="61">
        <v>10</v>
      </c>
      <c r="B21" s="62" t="s">
        <v>107</v>
      </c>
      <c r="C21" s="11">
        <v>4</v>
      </c>
      <c r="D21" s="210"/>
      <c r="E21" s="63">
        <f t="shared" si="0"/>
        <v>4</v>
      </c>
      <c r="F21" s="11">
        <v>4</v>
      </c>
      <c r="G21" s="210"/>
      <c r="H21" s="63">
        <f t="shared" si="1"/>
        <v>4</v>
      </c>
      <c r="I21" s="11">
        <v>4</v>
      </c>
      <c r="J21" s="210"/>
      <c r="K21" s="63">
        <f t="shared" si="2"/>
        <v>4</v>
      </c>
      <c r="L21" s="11">
        <v>4</v>
      </c>
      <c r="M21" s="210"/>
      <c r="N21" s="63">
        <f t="shared" si="3"/>
        <v>4</v>
      </c>
      <c r="O21" s="11">
        <v>4</v>
      </c>
      <c r="P21" s="210"/>
      <c r="Q21" s="63">
        <f t="shared" si="4"/>
        <v>4</v>
      </c>
      <c r="R21" s="64">
        <f t="shared" si="5"/>
        <v>20</v>
      </c>
      <c r="S21" s="210"/>
      <c r="T21" s="65">
        <f t="shared" si="6"/>
        <v>20</v>
      </c>
    </row>
    <row r="22" spans="1:21" s="55" customFormat="1" ht="20.100000000000001" customHeight="1" x14ac:dyDescent="0.25">
      <c r="A22" s="61">
        <v>11</v>
      </c>
      <c r="B22" s="62" t="s">
        <v>66</v>
      </c>
      <c r="C22" s="10">
        <v>3</v>
      </c>
      <c r="D22" s="210"/>
      <c r="E22" s="63">
        <f t="shared" si="0"/>
        <v>3</v>
      </c>
      <c r="F22" s="10">
        <v>3</v>
      </c>
      <c r="G22" s="210"/>
      <c r="H22" s="63">
        <f t="shared" si="1"/>
        <v>3</v>
      </c>
      <c r="I22" s="10">
        <v>3</v>
      </c>
      <c r="J22" s="210"/>
      <c r="K22" s="63">
        <f t="shared" si="2"/>
        <v>3</v>
      </c>
      <c r="L22" s="10">
        <v>3</v>
      </c>
      <c r="M22" s="210"/>
      <c r="N22" s="63">
        <f t="shared" si="3"/>
        <v>3</v>
      </c>
      <c r="O22" s="10">
        <v>3</v>
      </c>
      <c r="P22" s="210"/>
      <c r="Q22" s="63">
        <f t="shared" si="4"/>
        <v>3</v>
      </c>
      <c r="R22" s="64">
        <f t="shared" si="5"/>
        <v>15</v>
      </c>
      <c r="S22" s="210"/>
      <c r="T22" s="65">
        <f t="shared" si="6"/>
        <v>15</v>
      </c>
    </row>
    <row r="23" spans="1:21" s="55" customFormat="1" ht="20.100000000000001" customHeight="1" thickBot="1" x14ac:dyDescent="0.3">
      <c r="A23" s="61">
        <v>12</v>
      </c>
      <c r="B23" s="62" t="s">
        <v>67</v>
      </c>
      <c r="C23" s="11">
        <v>2</v>
      </c>
      <c r="D23" s="210"/>
      <c r="E23" s="66">
        <f t="shared" si="0"/>
        <v>2</v>
      </c>
      <c r="F23" s="11">
        <v>2</v>
      </c>
      <c r="G23" s="210"/>
      <c r="H23" s="66">
        <f t="shared" si="1"/>
        <v>2</v>
      </c>
      <c r="I23" s="11">
        <v>2</v>
      </c>
      <c r="J23" s="210"/>
      <c r="K23" s="66">
        <f t="shared" si="2"/>
        <v>2</v>
      </c>
      <c r="L23" s="11">
        <v>2</v>
      </c>
      <c r="M23" s="210"/>
      <c r="N23" s="66">
        <f t="shared" si="3"/>
        <v>2</v>
      </c>
      <c r="O23" s="11">
        <v>2</v>
      </c>
      <c r="P23" s="210"/>
      <c r="Q23" s="66">
        <f t="shared" si="4"/>
        <v>2</v>
      </c>
      <c r="R23" s="67">
        <f t="shared" si="5"/>
        <v>10</v>
      </c>
      <c r="S23" s="210"/>
      <c r="T23" s="68">
        <f t="shared" si="6"/>
        <v>10</v>
      </c>
    </row>
    <row r="24" spans="1:21" s="55" customFormat="1" ht="20.100000000000001" customHeight="1" thickBot="1" x14ac:dyDescent="0.3">
      <c r="A24" s="162"/>
      <c r="B24" s="162" t="s">
        <v>68</v>
      </c>
      <c r="C24" s="163">
        <f>SUM(C12:C23)</f>
        <v>35</v>
      </c>
      <c r="D24" s="164">
        <f>D12</f>
        <v>1</v>
      </c>
      <c r="E24" s="165">
        <f>C24*D24</f>
        <v>35</v>
      </c>
      <c r="F24" s="163">
        <f>SUM(F12:F23)</f>
        <v>35</v>
      </c>
      <c r="G24" s="164">
        <f>G12</f>
        <v>1</v>
      </c>
      <c r="H24" s="165">
        <f>F24*G24</f>
        <v>35</v>
      </c>
      <c r="I24" s="163">
        <f>SUM(I12:I23)</f>
        <v>35</v>
      </c>
      <c r="J24" s="164">
        <f>J12</f>
        <v>1</v>
      </c>
      <c r="K24" s="165">
        <f>I24*J24</f>
        <v>35</v>
      </c>
      <c r="L24" s="163">
        <f>SUM(L12:L23)</f>
        <v>35</v>
      </c>
      <c r="M24" s="164">
        <f>M12</f>
        <v>1</v>
      </c>
      <c r="N24" s="165">
        <f>L24*M24</f>
        <v>35</v>
      </c>
      <c r="O24" s="163">
        <f>SUM(O12:O23)</f>
        <v>35</v>
      </c>
      <c r="P24" s="164">
        <f>P12</f>
        <v>1</v>
      </c>
      <c r="Q24" s="165">
        <f>O24*P24</f>
        <v>35</v>
      </c>
      <c r="R24" s="163">
        <f>SUM(R12:R23)</f>
        <v>175</v>
      </c>
      <c r="S24" s="164">
        <f>S12</f>
        <v>5</v>
      </c>
      <c r="T24" s="165">
        <f>SUM(T12:T23)</f>
        <v>175</v>
      </c>
    </row>
    <row r="25" spans="1:21" s="55" customFormat="1" ht="18" customHeight="1" x14ac:dyDescent="0.25">
      <c r="C25" s="205" t="str">
        <f>IF(C24=Anexo_01!$M$11,"","NO COINCIDE")</f>
        <v/>
      </c>
      <c r="D25" s="205"/>
      <c r="E25" s="205"/>
      <c r="F25" s="205" t="str">
        <f>IF(F24=Anexo_01!$M$11,"","NO COINCIDE")</f>
        <v/>
      </c>
      <c r="G25" s="205"/>
      <c r="H25" s="205"/>
      <c r="I25" s="205" t="str">
        <f>IF(I24=Anexo_01!$M$11,"","NO COINCIDE")</f>
        <v/>
      </c>
      <c r="J25" s="205"/>
      <c r="K25" s="205"/>
      <c r="L25" s="205" t="str">
        <f>IF(L24=Anexo_01!$M$11,"","NO COINCIDE")</f>
        <v/>
      </c>
      <c r="M25" s="205"/>
      <c r="N25" s="205"/>
      <c r="O25" s="205" t="str">
        <f>IF(O24=Anexo_01!$M$11,"","NO COINCIDE")</f>
        <v/>
      </c>
      <c r="P25" s="205"/>
      <c r="Q25" s="205"/>
      <c r="R25" s="69"/>
    </row>
    <row r="26" spans="1:21" s="55" customFormat="1" ht="18" customHeight="1" x14ac:dyDescent="0.25">
      <c r="C26" s="206" t="s">
        <v>10</v>
      </c>
      <c r="D26" s="206"/>
      <c r="E26" s="206"/>
      <c r="F26" s="206" t="s">
        <v>11</v>
      </c>
      <c r="G26" s="206"/>
      <c r="H26" s="206"/>
      <c r="I26" s="206" t="s">
        <v>12</v>
      </c>
      <c r="J26" s="206"/>
      <c r="K26" s="206"/>
      <c r="L26" s="206" t="s">
        <v>13</v>
      </c>
      <c r="M26" s="206"/>
      <c r="N26" s="206"/>
      <c r="O26" s="206" t="s">
        <v>14</v>
      </c>
      <c r="P26" s="206"/>
      <c r="Q26" s="206"/>
      <c r="R26" s="69"/>
      <c r="S26" s="103" t="s">
        <v>35</v>
      </c>
      <c r="T26" s="155">
        <f>T24+R34</f>
        <v>175</v>
      </c>
      <c r="U26" s="50" t="str">
        <f>IF(T26=Anexo_01!O14,"","NO COINCIDE")</f>
        <v/>
      </c>
    </row>
    <row r="27" spans="1:21" s="4" customFormat="1" ht="18" customHeight="1" x14ac:dyDescent="0.25">
      <c r="B27" s="70" t="s">
        <v>69</v>
      </c>
      <c r="C27" s="13" t="s">
        <v>104</v>
      </c>
      <c r="D27" s="14"/>
      <c r="E27" s="15"/>
      <c r="F27" s="13" t="s">
        <v>104</v>
      </c>
      <c r="G27" s="14"/>
      <c r="H27" s="15"/>
      <c r="I27" s="13" t="s">
        <v>104</v>
      </c>
      <c r="J27" s="14"/>
      <c r="K27" s="15"/>
      <c r="L27" s="13" t="s">
        <v>104</v>
      </c>
      <c r="M27" s="14"/>
      <c r="N27" s="15"/>
      <c r="O27" s="13" t="s">
        <v>104</v>
      </c>
      <c r="P27" s="14"/>
      <c r="Q27" s="15"/>
      <c r="R27" s="40"/>
    </row>
    <row r="28" spans="1:21" s="4" customFormat="1" ht="18" customHeight="1" x14ac:dyDescent="0.25">
      <c r="B28" s="70"/>
      <c r="C28" s="13"/>
      <c r="D28" s="14"/>
      <c r="E28" s="15"/>
      <c r="F28" s="13"/>
      <c r="G28" s="14"/>
      <c r="H28" s="15"/>
      <c r="I28" s="13"/>
      <c r="J28" s="14"/>
      <c r="K28" s="14"/>
      <c r="L28" s="13"/>
      <c r="M28" s="14"/>
      <c r="N28" s="14"/>
      <c r="O28" s="13"/>
      <c r="P28" s="14"/>
      <c r="Q28" s="15"/>
      <c r="R28" s="40"/>
    </row>
    <row r="29" spans="1:21" s="4" customFormat="1" ht="18" customHeight="1" x14ac:dyDescent="0.25">
      <c r="B29" s="70"/>
      <c r="C29" s="13"/>
      <c r="D29" s="14"/>
      <c r="E29" s="15"/>
      <c r="F29" s="13"/>
      <c r="G29" s="14"/>
      <c r="H29" s="15"/>
      <c r="I29" s="13"/>
      <c r="J29" s="14"/>
      <c r="K29" s="14"/>
      <c r="L29" s="13"/>
      <c r="M29" s="14"/>
      <c r="N29" s="14"/>
      <c r="O29" s="13"/>
      <c r="P29" s="14"/>
      <c r="Q29" s="15"/>
      <c r="R29" s="40"/>
    </row>
    <row r="30" spans="1:21" s="4" customFormat="1" ht="18" customHeight="1" x14ac:dyDescent="0.25">
      <c r="B30" s="70"/>
      <c r="C30" s="13"/>
      <c r="D30" s="14"/>
      <c r="E30" s="15"/>
      <c r="F30" s="13"/>
      <c r="G30" s="14"/>
      <c r="H30" s="15"/>
      <c r="I30" s="13"/>
      <c r="J30" s="14"/>
      <c r="K30" s="14"/>
      <c r="L30" s="13"/>
      <c r="M30" s="14"/>
      <c r="N30" s="14"/>
      <c r="O30" s="13"/>
      <c r="P30" s="14"/>
      <c r="Q30" s="15"/>
      <c r="R30" s="40"/>
    </row>
    <row r="31" spans="1:21" s="4" customFormat="1" ht="14.25" customHeight="1" thickBot="1" x14ac:dyDescent="0.3">
      <c r="B31" s="70"/>
      <c r="C31" s="13"/>
      <c r="D31" s="14"/>
      <c r="E31" s="15"/>
      <c r="F31" s="13"/>
      <c r="G31" s="14"/>
      <c r="H31" s="15"/>
      <c r="I31" s="13"/>
      <c r="J31" s="14"/>
      <c r="K31" s="14"/>
      <c r="L31" s="13"/>
      <c r="M31" s="14"/>
      <c r="N31" s="14"/>
      <c r="O31" s="13"/>
      <c r="P31" s="14"/>
      <c r="Q31" s="15"/>
      <c r="R31" s="40"/>
    </row>
    <row r="32" spans="1:21" s="4" customFormat="1" ht="18" hidden="1" customHeight="1" thickBot="1" x14ac:dyDescent="0.3">
      <c r="B32" s="70"/>
      <c r="C32" s="134"/>
      <c r="D32" s="135"/>
      <c r="E32" s="136"/>
      <c r="F32" s="134"/>
      <c r="G32" s="135"/>
      <c r="H32" s="136"/>
      <c r="I32" s="134"/>
      <c r="J32" s="135"/>
      <c r="K32" s="135"/>
      <c r="L32" s="134"/>
      <c r="M32" s="135"/>
      <c r="N32" s="135"/>
      <c r="O32" s="134"/>
      <c r="P32" s="135"/>
      <c r="Q32" s="136"/>
      <c r="R32" s="40"/>
    </row>
    <row r="33" spans="1:19" s="4" customFormat="1" ht="18" hidden="1" customHeight="1" thickBot="1" x14ac:dyDescent="0.3">
      <c r="C33" s="137"/>
      <c r="D33" s="138"/>
      <c r="E33" s="139"/>
      <c r="F33" s="137"/>
      <c r="G33" s="138"/>
      <c r="H33" s="139"/>
      <c r="I33" s="137"/>
      <c r="J33" s="138"/>
      <c r="K33" s="138"/>
      <c r="L33" s="137"/>
      <c r="M33" s="138"/>
      <c r="N33" s="138"/>
      <c r="O33" s="137"/>
      <c r="P33" s="138"/>
      <c r="Q33" s="139"/>
      <c r="R33" s="40"/>
    </row>
    <row r="34" spans="1:19" s="4" customFormat="1" ht="21" customHeight="1" x14ac:dyDescent="0.25">
      <c r="B34" s="51" t="s">
        <v>101</v>
      </c>
      <c r="C34" s="166">
        <f>SUM(E27:E33)</f>
        <v>0</v>
      </c>
      <c r="D34" s="167" t="s">
        <v>70</v>
      </c>
      <c r="E34" s="168"/>
      <c r="F34" s="166">
        <f>SUM(H27:H33)</f>
        <v>0</v>
      </c>
      <c r="G34" s="167" t="s">
        <v>70</v>
      </c>
      <c r="H34" s="168"/>
      <c r="I34" s="166">
        <f>SUM(K27:K33)</f>
        <v>0</v>
      </c>
      <c r="J34" s="167" t="s">
        <v>70</v>
      </c>
      <c r="K34" s="168"/>
      <c r="L34" s="166">
        <f>SUM(N27:N33)</f>
        <v>0</v>
      </c>
      <c r="M34" s="167" t="s">
        <v>70</v>
      </c>
      <c r="N34" s="168"/>
      <c r="O34" s="166">
        <f>SUM(Q27:Q33)</f>
        <v>0</v>
      </c>
      <c r="P34" s="167" t="s">
        <v>70</v>
      </c>
      <c r="Q34" s="168"/>
      <c r="R34" s="71">
        <f>SUM(C34:Q34)</f>
        <v>0</v>
      </c>
      <c r="S34" s="50" t="str">
        <f>IF(R34=Anexo_01!O13,"","NO COINCIDE")</f>
        <v/>
      </c>
    </row>
    <row r="36" spans="1:19" hidden="1" x14ac:dyDescent="0.2"/>
    <row r="37" spans="1:19" hidden="1" x14ac:dyDescent="0.2">
      <c r="B37" s="41"/>
    </row>
    <row r="38" spans="1:19" hidden="1" x14ac:dyDescent="0.2">
      <c r="B38" s="41"/>
    </row>
    <row r="39" spans="1:19" hidden="1" x14ac:dyDescent="0.2">
      <c r="B39" s="41"/>
    </row>
    <row r="40" spans="1:19" hidden="1" x14ac:dyDescent="0.2"/>
    <row r="41" spans="1:19" hidden="1" x14ac:dyDescent="0.2"/>
    <row r="42" spans="1:19" hidden="1" x14ac:dyDescent="0.2"/>
    <row r="43" spans="1:19" ht="23.25" hidden="1" x14ac:dyDescent="0.35">
      <c r="A43" s="104" t="s">
        <v>100</v>
      </c>
    </row>
    <row r="44" spans="1:19" ht="13.5" hidden="1" thickBot="1" x14ac:dyDescent="0.25"/>
    <row r="45" spans="1:19" hidden="1" x14ac:dyDescent="0.2">
      <c r="A45" s="202" t="s">
        <v>28</v>
      </c>
      <c r="B45" s="202" t="s">
        <v>57</v>
      </c>
    </row>
    <row r="46" spans="1:19" ht="13.5" hidden="1" thickBot="1" x14ac:dyDescent="0.25">
      <c r="A46" s="203"/>
      <c r="B46" s="203"/>
    </row>
    <row r="47" spans="1:19" ht="15" hidden="1" customHeight="1" x14ac:dyDescent="0.2">
      <c r="A47" s="59">
        <v>1</v>
      </c>
      <c r="B47" s="143" t="str">
        <f>B12</f>
        <v>Matemática</v>
      </c>
    </row>
    <row r="48" spans="1:19" ht="15" hidden="1" customHeight="1" x14ac:dyDescent="0.2">
      <c r="A48" s="64">
        <v>2</v>
      </c>
      <c r="B48" s="144" t="s">
        <v>119</v>
      </c>
    </row>
    <row r="49" spans="1:2" ht="15" hidden="1" customHeight="1" x14ac:dyDescent="0.2">
      <c r="A49" s="64">
        <v>3</v>
      </c>
      <c r="B49" s="144" t="s">
        <v>120</v>
      </c>
    </row>
    <row r="50" spans="1:2" ht="15" hidden="1" customHeight="1" x14ac:dyDescent="0.2">
      <c r="A50" s="64">
        <v>4</v>
      </c>
      <c r="B50" s="144" t="str">
        <f t="shared" ref="B50:B53" si="7">B15</f>
        <v>Inglés</v>
      </c>
    </row>
    <row r="51" spans="1:2" ht="15" hidden="1" customHeight="1" x14ac:dyDescent="0.2">
      <c r="A51" s="64">
        <v>5</v>
      </c>
      <c r="B51" s="144" t="str">
        <f t="shared" si="7"/>
        <v>Arte y Cultura</v>
      </c>
    </row>
    <row r="52" spans="1:2" ht="15" hidden="1" customHeight="1" x14ac:dyDescent="0.2">
      <c r="A52" s="64">
        <v>6</v>
      </c>
      <c r="B52" s="144" t="str">
        <f t="shared" si="7"/>
        <v>Ciencias Sociales</v>
      </c>
    </row>
    <row r="53" spans="1:2" ht="15" hidden="1" customHeight="1" x14ac:dyDescent="0.2">
      <c r="A53" s="64">
        <v>7</v>
      </c>
      <c r="B53" s="144" t="str">
        <f t="shared" si="7"/>
        <v>Desarrollo personal, ciudadanía y cívica</v>
      </c>
    </row>
    <row r="54" spans="1:2" ht="15" hidden="1" customHeight="1" x14ac:dyDescent="0.2">
      <c r="A54" s="64">
        <v>8</v>
      </c>
      <c r="B54" s="144" t="str">
        <f t="shared" ref="B54:B58" si="8">B19</f>
        <v>Educación Física</v>
      </c>
    </row>
    <row r="55" spans="1:2" ht="15" hidden="1" customHeight="1" x14ac:dyDescent="0.2">
      <c r="A55" s="64">
        <v>9</v>
      </c>
      <c r="B55" s="144" t="str">
        <f t="shared" si="8"/>
        <v>Educación Religiosa</v>
      </c>
    </row>
    <row r="56" spans="1:2" ht="15" hidden="1" customHeight="1" x14ac:dyDescent="0.2">
      <c r="A56" s="64">
        <v>10</v>
      </c>
      <c r="B56" s="144" t="str">
        <f t="shared" si="8"/>
        <v>Ciencias y Tecnología</v>
      </c>
    </row>
    <row r="57" spans="1:2" ht="15" hidden="1" customHeight="1" x14ac:dyDescent="0.2">
      <c r="A57" s="64">
        <v>11</v>
      </c>
      <c r="B57" s="144" t="str">
        <f t="shared" si="8"/>
        <v>Educación para el Trabajo</v>
      </c>
    </row>
    <row r="58" spans="1:2" ht="15" hidden="1" customHeight="1" x14ac:dyDescent="0.2">
      <c r="A58" s="64">
        <v>12</v>
      </c>
      <c r="B58" s="144" t="str">
        <f t="shared" si="8"/>
        <v>Tutoría</v>
      </c>
    </row>
    <row r="59" spans="1:2" ht="15" hidden="1" customHeight="1" x14ac:dyDescent="0.2">
      <c r="A59" s="64">
        <v>13</v>
      </c>
      <c r="B59" s="145" t="s">
        <v>111</v>
      </c>
    </row>
    <row r="60" spans="1:2" ht="15" hidden="1" customHeight="1" x14ac:dyDescent="0.2">
      <c r="A60" s="64">
        <v>14</v>
      </c>
      <c r="B60" s="145" t="s">
        <v>112</v>
      </c>
    </row>
    <row r="61" spans="1:2" ht="15" hidden="1" customHeight="1" x14ac:dyDescent="0.2">
      <c r="A61" s="64">
        <v>15</v>
      </c>
      <c r="B61" s="145" t="s">
        <v>113</v>
      </c>
    </row>
    <row r="62" spans="1:2" ht="15" hidden="1" customHeight="1" x14ac:dyDescent="0.2">
      <c r="A62" s="64">
        <v>16</v>
      </c>
      <c r="B62" s="145" t="s">
        <v>118</v>
      </c>
    </row>
    <row r="63" spans="1:2" ht="15" hidden="1" customHeight="1" x14ac:dyDescent="0.2">
      <c r="A63" s="64">
        <v>17</v>
      </c>
      <c r="B63" s="145" t="s">
        <v>114</v>
      </c>
    </row>
    <row r="64" spans="1:2" ht="15" hidden="1" customHeight="1" x14ac:dyDescent="0.2">
      <c r="A64" s="64">
        <v>18</v>
      </c>
      <c r="B64" s="145" t="s">
        <v>117</v>
      </c>
    </row>
    <row r="65" spans="1:2" ht="15" hidden="1" customHeight="1" thickBot="1" x14ac:dyDescent="0.25">
      <c r="A65" s="146">
        <v>19</v>
      </c>
      <c r="B65" s="147" t="s">
        <v>115</v>
      </c>
    </row>
    <row r="66" spans="1:2" hidden="1" x14ac:dyDescent="0.2"/>
    <row r="67" spans="1:2" hidden="1" x14ac:dyDescent="0.2"/>
  </sheetData>
  <mergeCells count="29">
    <mergeCell ref="A3:T3"/>
    <mergeCell ref="A2:T2"/>
    <mergeCell ref="D12:D23"/>
    <mergeCell ref="G12:G23"/>
    <mergeCell ref="J12:J23"/>
    <mergeCell ref="M12:M23"/>
    <mergeCell ref="P12:P23"/>
    <mergeCell ref="S12:S23"/>
    <mergeCell ref="A10:A11"/>
    <mergeCell ref="B10:B11"/>
    <mergeCell ref="C10:E10"/>
    <mergeCell ref="F10:H10"/>
    <mergeCell ref="I10:K10"/>
    <mergeCell ref="L10:N10"/>
    <mergeCell ref="O10:Q10"/>
    <mergeCell ref="R10:T10"/>
    <mergeCell ref="I25:K25"/>
    <mergeCell ref="L25:N25"/>
    <mergeCell ref="O25:Q25"/>
    <mergeCell ref="C26:E26"/>
    <mergeCell ref="F26:H26"/>
    <mergeCell ref="I26:K26"/>
    <mergeCell ref="L26:N26"/>
    <mergeCell ref="O26:Q26"/>
    <mergeCell ref="A45:A46"/>
    <mergeCell ref="B45:B46"/>
    <mergeCell ref="C5:D5"/>
    <mergeCell ref="C25:E25"/>
    <mergeCell ref="F25:H25"/>
  </mergeCells>
  <printOptions horizontalCentered="1"/>
  <pageMargins left="0.43307086614173229" right="0.39370078740157483" top="0.62992125984251968" bottom="0.51181102362204722" header="0" footer="0"/>
  <pageSetup paperSize="9" scale="60"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452"/>
  <sheetViews>
    <sheetView showGridLines="0" view="pageBreakPreview" zoomScale="90" zoomScaleNormal="80" zoomScaleSheetLayoutView="90" workbookViewId="0">
      <selection activeCell="C95" sqref="C95"/>
    </sheetView>
  </sheetViews>
  <sheetFormatPr baseColWidth="10" defaultColWidth="11.42578125" defaultRowHeight="16.5" x14ac:dyDescent="0.3"/>
  <cols>
    <col min="1" max="1" width="3.85546875" style="73" customWidth="1"/>
    <col min="2" max="2" width="13.42578125" style="73" customWidth="1"/>
    <col min="3" max="3" width="33.7109375" style="73" customWidth="1"/>
    <col min="4" max="8" width="6.28515625" style="73" customWidth="1"/>
    <col min="9" max="9" width="9.85546875" style="73" customWidth="1"/>
    <col min="10" max="10" width="27.28515625" style="73" customWidth="1"/>
    <col min="11" max="11" width="10" style="73" customWidth="1"/>
    <col min="12" max="14" width="11.42578125" style="73"/>
    <col min="15" max="15" width="0" style="73" hidden="1" customWidth="1"/>
    <col min="16" max="16384" width="11.42578125" style="73"/>
  </cols>
  <sheetData>
    <row r="1" spans="1:11" x14ac:dyDescent="0.3">
      <c r="K1" s="106"/>
    </row>
    <row r="2" spans="1:11" ht="16.5" customHeight="1" x14ac:dyDescent="0.3">
      <c r="A2" s="224" t="s">
        <v>74</v>
      </c>
      <c r="B2" s="224"/>
      <c r="C2" s="224"/>
      <c r="D2" s="224"/>
      <c r="E2" s="224"/>
      <c r="F2" s="224"/>
      <c r="G2" s="224"/>
      <c r="H2" s="224"/>
      <c r="I2" s="224"/>
      <c r="J2" s="224"/>
      <c r="K2" s="224"/>
    </row>
    <row r="3" spans="1:11" x14ac:dyDescent="0.3">
      <c r="A3" s="225" t="s">
        <v>129</v>
      </c>
      <c r="B3" s="225"/>
      <c r="C3" s="225"/>
      <c r="D3" s="225"/>
      <c r="E3" s="225"/>
      <c r="F3" s="225"/>
      <c r="G3" s="225"/>
      <c r="H3" s="225"/>
      <c r="I3" s="225"/>
      <c r="J3" s="225"/>
      <c r="K3" s="225"/>
    </row>
    <row r="4" spans="1:11" s="75" customFormat="1" ht="12.75" x14ac:dyDescent="0.2">
      <c r="A4" s="74" t="str">
        <f>Anexo_01!A4</f>
        <v>DATOS DE LA INSTITUCIÓN EDUCATIVA</v>
      </c>
    </row>
    <row r="5" spans="1:11" s="75" customFormat="1" ht="15.75" customHeight="1" x14ac:dyDescent="0.2">
      <c r="A5" s="76" t="str">
        <f>Anexo_01!A5</f>
        <v>CÓDIGO MODULAR:</v>
      </c>
      <c r="C5" s="77">
        <f>Anexo_01!C5</f>
        <v>0</v>
      </c>
    </row>
    <row r="6" spans="1:11" s="75" customFormat="1" ht="15.75" customHeight="1" x14ac:dyDescent="0.2">
      <c r="A6" s="76" t="str">
        <f>Anexo_01!A6</f>
        <v>NOMBRE DE I.E.</v>
      </c>
      <c r="C6" s="75">
        <f>Anexo_01!C6</f>
        <v>0</v>
      </c>
    </row>
    <row r="7" spans="1:11" s="75" customFormat="1" ht="15.75" customHeight="1" x14ac:dyDescent="0.2">
      <c r="A7" s="76" t="str">
        <f>Anexo_01!A7</f>
        <v>NIVEL:</v>
      </c>
      <c r="C7" s="75">
        <f>Anexo_01!C7</f>
        <v>0</v>
      </c>
    </row>
    <row r="8" spans="1:11" s="75" customFormat="1" ht="15.75" customHeight="1" x14ac:dyDescent="0.2">
      <c r="A8" s="76" t="str">
        <f>Anexo_01!A8</f>
        <v>MODALIDAD :</v>
      </c>
      <c r="C8" s="75">
        <f>Anexo_01!C8</f>
        <v>0</v>
      </c>
    </row>
    <row r="9" spans="1:11" s="75" customFormat="1" ht="3" customHeight="1" x14ac:dyDescent="0.2"/>
    <row r="10" spans="1:11" s="75" customFormat="1" ht="17.25" customHeight="1" x14ac:dyDescent="0.2">
      <c r="A10" s="228" t="s">
        <v>28</v>
      </c>
      <c r="B10" s="235"/>
      <c r="C10" s="237" t="s">
        <v>72</v>
      </c>
      <c r="D10" s="228" t="s">
        <v>75</v>
      </c>
      <c r="E10" s="228"/>
      <c r="F10" s="228"/>
      <c r="G10" s="228"/>
      <c r="H10" s="228"/>
      <c r="I10" s="229" t="s">
        <v>61</v>
      </c>
      <c r="J10" s="226" t="s">
        <v>31</v>
      </c>
      <c r="K10" s="229" t="s">
        <v>73</v>
      </c>
    </row>
    <row r="11" spans="1:11" s="75" customFormat="1" ht="15.75" customHeight="1" x14ac:dyDescent="0.2">
      <c r="A11" s="228"/>
      <c r="B11" s="236"/>
      <c r="C11" s="238"/>
      <c r="D11" s="169" t="s">
        <v>10</v>
      </c>
      <c r="E11" s="169" t="s">
        <v>11</v>
      </c>
      <c r="F11" s="169" t="s">
        <v>12</v>
      </c>
      <c r="G11" s="169" t="s">
        <v>13</v>
      </c>
      <c r="H11" s="169" t="s">
        <v>14</v>
      </c>
      <c r="I11" s="229"/>
      <c r="J11" s="227"/>
      <c r="K11" s="229"/>
    </row>
    <row r="12" spans="1:11" s="75" customFormat="1" ht="13.5" customHeight="1" x14ac:dyDescent="0.2">
      <c r="A12" s="216">
        <v>1</v>
      </c>
      <c r="B12" s="78" t="s">
        <v>76</v>
      </c>
      <c r="C12" s="99" t="str">
        <f>Anexo_01!$I20</f>
        <v>1188114312E4</v>
      </c>
      <c r="D12" s="84"/>
      <c r="E12" s="85"/>
      <c r="F12" s="85"/>
      <c r="G12" s="85"/>
      <c r="H12" s="86">
        <v>4</v>
      </c>
      <c r="I12" s="140">
        <f>IF(SUM(D12:H12)=0,"",SUM(D12:H12))</f>
        <v>4</v>
      </c>
      <c r="J12" s="93" t="s">
        <v>107</v>
      </c>
      <c r="K12" s="219">
        <f>SUM(I12:I20)</f>
        <v>12</v>
      </c>
    </row>
    <row r="13" spans="1:11" s="75" customFormat="1" ht="13.5" customHeight="1" x14ac:dyDescent="0.2">
      <c r="A13" s="217"/>
      <c r="B13" s="80" t="s">
        <v>77</v>
      </c>
      <c r="C13" s="100" t="e">
        <f>Anexo_01!$D20</f>
        <v>#REF!</v>
      </c>
      <c r="D13" s="87"/>
      <c r="E13" s="88"/>
      <c r="F13" s="88"/>
      <c r="G13" s="88">
        <v>2</v>
      </c>
      <c r="H13" s="89">
        <v>2</v>
      </c>
      <c r="I13" s="141">
        <f t="shared" ref="I13:I20" si="0">IF(SUM(D13:H13)=0,"",SUM(D13:H13))</f>
        <v>4</v>
      </c>
      <c r="J13" s="94" t="s">
        <v>67</v>
      </c>
      <c r="K13" s="220"/>
    </row>
    <row r="14" spans="1:11" s="75" customFormat="1" ht="13.5" customHeight="1" x14ac:dyDescent="0.2">
      <c r="A14" s="217"/>
      <c r="B14" s="80" t="s">
        <v>83</v>
      </c>
      <c r="C14" s="100" t="str">
        <f>Anexo_01!$B20</f>
        <v>adfa</v>
      </c>
      <c r="D14" s="87"/>
      <c r="E14" s="88">
        <v>2</v>
      </c>
      <c r="F14" s="88">
        <v>2</v>
      </c>
      <c r="G14" s="88"/>
      <c r="H14" s="89"/>
      <c r="I14" s="141">
        <f t="shared" si="0"/>
        <v>4</v>
      </c>
      <c r="J14" s="94" t="s">
        <v>63</v>
      </c>
      <c r="K14" s="220"/>
    </row>
    <row r="15" spans="1:11" s="75" customFormat="1" ht="13.5" customHeight="1" x14ac:dyDescent="0.2">
      <c r="A15" s="217"/>
      <c r="B15" s="80" t="s">
        <v>78</v>
      </c>
      <c r="C15" s="100" t="e">
        <f>CONCATENATE("10",Anexo_01!$P20)</f>
        <v>#REF!</v>
      </c>
      <c r="D15" s="87"/>
      <c r="E15" s="88"/>
      <c r="F15" s="88"/>
      <c r="G15" s="88"/>
      <c r="H15" s="89"/>
      <c r="I15" s="141" t="str">
        <f t="shared" si="0"/>
        <v/>
      </c>
      <c r="J15" s="94"/>
      <c r="K15" s="220"/>
    </row>
    <row r="16" spans="1:11" s="75" customFormat="1" ht="13.5" customHeight="1" x14ac:dyDescent="0.2">
      <c r="A16" s="217"/>
      <c r="B16" s="80" t="s">
        <v>79</v>
      </c>
      <c r="C16" s="100" t="str">
        <f>Anexo_01!$F20</f>
        <v>FISICO MATEMATICA</v>
      </c>
      <c r="D16" s="87"/>
      <c r="E16" s="88"/>
      <c r="F16" s="88"/>
      <c r="G16" s="88"/>
      <c r="H16" s="89"/>
      <c r="I16" s="141" t="str">
        <f t="shared" si="0"/>
        <v/>
      </c>
      <c r="J16" s="94"/>
      <c r="K16" s="220"/>
    </row>
    <row r="17" spans="1:11" s="75" customFormat="1" ht="13.5" customHeight="1" x14ac:dyDescent="0.2">
      <c r="A17" s="217"/>
      <c r="B17" s="80" t="s">
        <v>80</v>
      </c>
      <c r="C17" s="100" t="e">
        <f>Anexo_01!$Q20</f>
        <v>#REF!</v>
      </c>
      <c r="D17" s="87"/>
      <c r="E17" s="88"/>
      <c r="F17" s="88"/>
      <c r="G17" s="88"/>
      <c r="H17" s="89"/>
      <c r="I17" s="141" t="str">
        <f t="shared" si="0"/>
        <v/>
      </c>
      <c r="J17" s="94" t="s">
        <v>71</v>
      </c>
      <c r="K17" s="220"/>
    </row>
    <row r="18" spans="1:11" s="75" customFormat="1" ht="13.5" customHeight="1" x14ac:dyDescent="0.2">
      <c r="A18" s="217"/>
      <c r="B18" s="80" t="s">
        <v>81</v>
      </c>
      <c r="C18" s="101">
        <v>26</v>
      </c>
      <c r="D18" s="87"/>
      <c r="E18" s="88"/>
      <c r="F18" s="88"/>
      <c r="G18" s="88"/>
      <c r="H18" s="89"/>
      <c r="I18" s="141" t="str">
        <f t="shared" si="0"/>
        <v/>
      </c>
      <c r="J18" s="94"/>
      <c r="K18" s="220"/>
    </row>
    <row r="19" spans="1:11" s="75" customFormat="1" ht="13.5" customHeight="1" x14ac:dyDescent="0.2">
      <c r="A19" s="217"/>
      <c r="B19" s="80" t="s">
        <v>82</v>
      </c>
      <c r="C19" s="222"/>
      <c r="D19" s="87"/>
      <c r="E19" s="88"/>
      <c r="F19" s="88"/>
      <c r="G19" s="88"/>
      <c r="H19" s="89"/>
      <c r="I19" s="141" t="str">
        <f t="shared" si="0"/>
        <v/>
      </c>
      <c r="J19" s="94"/>
      <c r="K19" s="220"/>
    </row>
    <row r="20" spans="1:11" ht="13.5" customHeight="1" x14ac:dyDescent="0.3">
      <c r="A20" s="218"/>
      <c r="B20" s="82" t="s">
        <v>86</v>
      </c>
      <c r="C20" s="223"/>
      <c r="D20" s="90"/>
      <c r="E20" s="91"/>
      <c r="F20" s="91"/>
      <c r="G20" s="91"/>
      <c r="H20" s="92"/>
      <c r="I20" s="142" t="str">
        <f t="shared" si="0"/>
        <v/>
      </c>
      <c r="J20" s="95"/>
      <c r="K20" s="221"/>
    </row>
    <row r="21" spans="1:11" s="75" customFormat="1" ht="13.5" customHeight="1" x14ac:dyDescent="0.2">
      <c r="A21" s="216">
        <v>2</v>
      </c>
      <c r="B21" s="78" t="s">
        <v>76</v>
      </c>
      <c r="C21" s="100" t="str">
        <f>Anexo_01!$I21</f>
        <v>1188114312E3</v>
      </c>
      <c r="D21" s="84">
        <v>5</v>
      </c>
      <c r="E21" s="85">
        <v>5</v>
      </c>
      <c r="F21" s="85">
        <v>4</v>
      </c>
      <c r="G21" s="85">
        <v>5</v>
      </c>
      <c r="H21" s="86">
        <v>5</v>
      </c>
      <c r="I21" s="79">
        <f>IF(SUM(D21:H21)=0,"",SUM(D21:H21))</f>
        <v>24</v>
      </c>
      <c r="J21" s="93" t="s">
        <v>62</v>
      </c>
      <c r="K21" s="219">
        <f>SUM(I21:I29)</f>
        <v>24</v>
      </c>
    </row>
    <row r="22" spans="1:11" s="75" customFormat="1" ht="13.5" customHeight="1" x14ac:dyDescent="0.2">
      <c r="A22" s="217"/>
      <c r="B22" s="80" t="s">
        <v>77</v>
      </c>
      <c r="C22" s="100" t="e">
        <f>Anexo_01!$D21</f>
        <v>#REF!</v>
      </c>
      <c r="D22" s="87"/>
      <c r="E22" s="88"/>
      <c r="F22" s="88"/>
      <c r="G22" s="88"/>
      <c r="H22" s="89"/>
      <c r="I22" s="81" t="str">
        <f>IF(SUM(D22:H22)=0,"",SUM(D22:H22))</f>
        <v/>
      </c>
      <c r="J22" s="94"/>
      <c r="K22" s="220"/>
    </row>
    <row r="23" spans="1:11" s="75" customFormat="1" ht="13.5" customHeight="1" x14ac:dyDescent="0.2">
      <c r="A23" s="217"/>
      <c r="B23" s="80" t="s">
        <v>83</v>
      </c>
      <c r="C23" s="100" t="e">
        <f>Anexo_01!$B21</f>
        <v>#REF!</v>
      </c>
      <c r="D23" s="87"/>
      <c r="E23" s="88"/>
      <c r="F23" s="88"/>
      <c r="G23" s="88"/>
      <c r="H23" s="89"/>
      <c r="I23" s="81" t="str">
        <f t="shared" ref="I23:I29" si="1">IF(SUM(D23:H23)=0,"",SUM(D23:H23))</f>
        <v/>
      </c>
      <c r="J23" s="94"/>
      <c r="K23" s="220"/>
    </row>
    <row r="24" spans="1:11" s="75" customFormat="1" ht="13.5" customHeight="1" x14ac:dyDescent="0.2">
      <c r="A24" s="217"/>
      <c r="B24" s="80" t="s">
        <v>78</v>
      </c>
      <c r="C24" s="100" t="e">
        <f>CONCATENATE("10",Anexo_01!$P21)</f>
        <v>#REF!</v>
      </c>
      <c r="D24" s="87"/>
      <c r="E24" s="88"/>
      <c r="F24" s="88"/>
      <c r="G24" s="88"/>
      <c r="H24" s="89"/>
      <c r="I24" s="81" t="str">
        <f t="shared" si="1"/>
        <v/>
      </c>
      <c r="J24" s="94"/>
      <c r="K24" s="220"/>
    </row>
    <row r="25" spans="1:11" s="75" customFormat="1" ht="13.5" customHeight="1" x14ac:dyDescent="0.2">
      <c r="A25" s="217"/>
      <c r="B25" s="80" t="s">
        <v>79</v>
      </c>
      <c r="C25" s="100" t="str">
        <f>Anexo_01!$F21</f>
        <v>MATEMATICA</v>
      </c>
      <c r="D25" s="87"/>
      <c r="E25" s="88"/>
      <c r="F25" s="88"/>
      <c r="G25" s="88"/>
      <c r="H25" s="89"/>
      <c r="I25" s="81" t="str">
        <f t="shared" si="1"/>
        <v/>
      </c>
      <c r="J25" s="94"/>
      <c r="K25" s="220"/>
    </row>
    <row r="26" spans="1:11" s="75" customFormat="1" ht="13.5" customHeight="1" x14ac:dyDescent="0.2">
      <c r="A26" s="217"/>
      <c r="B26" s="80" t="s">
        <v>80</v>
      </c>
      <c r="C26" s="100" t="e">
        <f>Anexo_01!$Q21</f>
        <v>#REF!</v>
      </c>
      <c r="D26" s="87"/>
      <c r="E26" s="88"/>
      <c r="F26" s="88"/>
      <c r="G26" s="88"/>
      <c r="H26" s="89"/>
      <c r="I26" s="81" t="str">
        <f t="shared" si="1"/>
        <v/>
      </c>
      <c r="J26" s="94"/>
      <c r="K26" s="220"/>
    </row>
    <row r="27" spans="1:11" s="75" customFormat="1" ht="13.5" customHeight="1" x14ac:dyDescent="0.2">
      <c r="A27" s="217"/>
      <c r="B27" s="80" t="s">
        <v>81</v>
      </c>
      <c r="C27" s="101">
        <v>35</v>
      </c>
      <c r="D27" s="87"/>
      <c r="E27" s="88"/>
      <c r="F27" s="88"/>
      <c r="G27" s="88"/>
      <c r="H27" s="89"/>
      <c r="I27" s="81" t="str">
        <f t="shared" si="1"/>
        <v/>
      </c>
      <c r="J27" s="94"/>
      <c r="K27" s="220"/>
    </row>
    <row r="28" spans="1:11" s="75" customFormat="1" ht="13.5" customHeight="1" x14ac:dyDescent="0.2">
      <c r="A28" s="217"/>
      <c r="B28" s="80" t="s">
        <v>82</v>
      </c>
      <c r="C28" s="222"/>
      <c r="D28" s="87"/>
      <c r="E28" s="88"/>
      <c r="F28" s="88"/>
      <c r="G28" s="88"/>
      <c r="H28" s="89"/>
      <c r="I28" s="81" t="str">
        <f t="shared" si="1"/>
        <v/>
      </c>
      <c r="J28" s="94"/>
      <c r="K28" s="220"/>
    </row>
    <row r="29" spans="1:11" ht="13.5" customHeight="1" x14ac:dyDescent="0.3">
      <c r="A29" s="218"/>
      <c r="B29" s="82" t="s">
        <v>86</v>
      </c>
      <c r="C29" s="223"/>
      <c r="D29" s="90"/>
      <c r="E29" s="91"/>
      <c r="F29" s="91"/>
      <c r="G29" s="91"/>
      <c r="H29" s="92"/>
      <c r="I29" s="83" t="str">
        <f t="shared" si="1"/>
        <v/>
      </c>
      <c r="J29" s="95"/>
      <c r="K29" s="221"/>
    </row>
    <row r="30" spans="1:11" s="75" customFormat="1" ht="13.5" customHeight="1" x14ac:dyDescent="0.2">
      <c r="A30" s="216">
        <v>3</v>
      </c>
      <c r="B30" s="78" t="s">
        <v>76</v>
      </c>
      <c r="C30" s="102" t="str">
        <f>Anexo_01!$I22</f>
        <v>1188114312E3</v>
      </c>
      <c r="D30" s="84">
        <v>2</v>
      </c>
      <c r="E30" s="85">
        <v>2</v>
      </c>
      <c r="F30" s="85">
        <v>2</v>
      </c>
      <c r="G30" s="85">
        <v>2</v>
      </c>
      <c r="H30" s="86">
        <v>2</v>
      </c>
      <c r="I30" s="79">
        <f>IF(SUM(D30:H30)=0,"",SUM(D30:H30))</f>
        <v>10</v>
      </c>
      <c r="J30" s="93" t="s">
        <v>105</v>
      </c>
      <c r="K30" s="219">
        <f>SUM(I30:I38)</f>
        <v>24</v>
      </c>
    </row>
    <row r="31" spans="1:11" s="75" customFormat="1" ht="13.5" customHeight="1" x14ac:dyDescent="0.2">
      <c r="A31" s="217"/>
      <c r="B31" s="80" t="s">
        <v>77</v>
      </c>
      <c r="C31" s="100" t="e">
        <f>Anexo_01!$D22</f>
        <v>#REF!</v>
      </c>
      <c r="D31" s="87">
        <v>2</v>
      </c>
      <c r="E31" s="88">
        <v>2</v>
      </c>
      <c r="F31" s="88">
        <v>2</v>
      </c>
      <c r="G31" s="88">
        <v>2</v>
      </c>
      <c r="H31" s="89">
        <v>2</v>
      </c>
      <c r="I31" s="81">
        <f>IF(SUM(D31:H31)=0,"",SUM(D31:H31))</f>
        <v>10</v>
      </c>
      <c r="J31" s="94" t="s">
        <v>65</v>
      </c>
      <c r="K31" s="220"/>
    </row>
    <row r="32" spans="1:11" s="75" customFormat="1" ht="13.5" customHeight="1" x14ac:dyDescent="0.2">
      <c r="A32" s="217"/>
      <c r="B32" s="80" t="s">
        <v>83</v>
      </c>
      <c r="C32" s="100" t="e">
        <f>Anexo_01!$B22</f>
        <v>#REF!</v>
      </c>
      <c r="D32" s="87">
        <v>2</v>
      </c>
      <c r="E32" s="88"/>
      <c r="F32" s="88"/>
      <c r="G32" s="88"/>
      <c r="H32" s="89"/>
      <c r="I32" s="81">
        <f t="shared" ref="I32:I38" si="2">IF(SUM(D32:H32)=0,"",SUM(D32:H32))</f>
        <v>2</v>
      </c>
      <c r="J32" s="94" t="s">
        <v>63</v>
      </c>
      <c r="K32" s="220"/>
    </row>
    <row r="33" spans="1:11" s="75" customFormat="1" ht="13.5" customHeight="1" x14ac:dyDescent="0.2">
      <c r="A33" s="217"/>
      <c r="B33" s="80" t="s">
        <v>78</v>
      </c>
      <c r="C33" s="100" t="e">
        <f>CONCATENATE("10",Anexo_01!$P22)</f>
        <v>#REF!</v>
      </c>
      <c r="D33" s="87"/>
      <c r="E33" s="88">
        <v>2</v>
      </c>
      <c r="F33" s="88"/>
      <c r="G33" s="88"/>
      <c r="H33" s="89"/>
      <c r="I33" s="81">
        <f t="shared" si="2"/>
        <v>2</v>
      </c>
      <c r="J33" s="94" t="s">
        <v>67</v>
      </c>
      <c r="K33" s="220"/>
    </row>
    <row r="34" spans="1:11" s="75" customFormat="1" ht="13.5" customHeight="1" x14ac:dyDescent="0.2">
      <c r="A34" s="217"/>
      <c r="B34" s="80" t="s">
        <v>79</v>
      </c>
      <c r="C34" s="100" t="str">
        <f>Anexo_01!$F22</f>
        <v>MATEMATICA</v>
      </c>
      <c r="D34" s="87"/>
      <c r="E34" s="88"/>
      <c r="F34" s="88"/>
      <c r="G34" s="88"/>
      <c r="H34" s="89"/>
      <c r="I34" s="81" t="str">
        <f t="shared" si="2"/>
        <v/>
      </c>
      <c r="J34" s="94"/>
      <c r="K34" s="220"/>
    </row>
    <row r="35" spans="1:11" s="75" customFormat="1" ht="13.5" customHeight="1" x14ac:dyDescent="0.2">
      <c r="A35" s="217"/>
      <c r="B35" s="80" t="s">
        <v>80</v>
      </c>
      <c r="C35" s="100" t="e">
        <f>Anexo_01!$Q22</f>
        <v>#REF!</v>
      </c>
      <c r="D35" s="87"/>
      <c r="E35" s="88"/>
      <c r="F35" s="88"/>
      <c r="G35" s="88"/>
      <c r="H35" s="89"/>
      <c r="I35" s="81" t="str">
        <f t="shared" si="2"/>
        <v/>
      </c>
      <c r="J35" s="94"/>
      <c r="K35" s="220"/>
    </row>
    <row r="36" spans="1:11" s="75" customFormat="1" ht="13.5" customHeight="1" x14ac:dyDescent="0.2">
      <c r="A36" s="217"/>
      <c r="B36" s="80" t="s">
        <v>81</v>
      </c>
      <c r="C36" s="101">
        <v>33</v>
      </c>
      <c r="D36" s="87"/>
      <c r="E36" s="88"/>
      <c r="F36" s="88"/>
      <c r="G36" s="88"/>
      <c r="H36" s="89"/>
      <c r="I36" s="81" t="str">
        <f t="shared" si="2"/>
        <v/>
      </c>
      <c r="J36" s="94"/>
      <c r="K36" s="220"/>
    </row>
    <row r="37" spans="1:11" s="75" customFormat="1" ht="13.5" customHeight="1" x14ac:dyDescent="0.2">
      <c r="A37" s="217"/>
      <c r="B37" s="80" t="s">
        <v>82</v>
      </c>
      <c r="C37" s="222"/>
      <c r="D37" s="87"/>
      <c r="E37" s="88"/>
      <c r="F37" s="88"/>
      <c r="G37" s="88"/>
      <c r="H37" s="89"/>
      <c r="I37" s="81" t="str">
        <f t="shared" si="2"/>
        <v/>
      </c>
      <c r="J37" s="94"/>
      <c r="K37" s="220"/>
    </row>
    <row r="38" spans="1:11" ht="13.5" customHeight="1" x14ac:dyDescent="0.3">
      <c r="A38" s="218"/>
      <c r="B38" s="82" t="s">
        <v>86</v>
      </c>
      <c r="C38" s="223"/>
      <c r="D38" s="90"/>
      <c r="E38" s="91"/>
      <c r="F38" s="91"/>
      <c r="G38" s="91"/>
      <c r="H38" s="92"/>
      <c r="I38" s="83" t="str">
        <f t="shared" si="2"/>
        <v/>
      </c>
      <c r="J38" s="95"/>
      <c r="K38" s="221"/>
    </row>
    <row r="39" spans="1:11" s="75" customFormat="1" ht="13.5" customHeight="1" x14ac:dyDescent="0.2">
      <c r="A39" s="216">
        <v>4</v>
      </c>
      <c r="B39" s="78" t="s">
        <v>76</v>
      </c>
      <c r="C39" s="102" t="str">
        <f>Anexo_01!$I23</f>
        <v>1188114312E3</v>
      </c>
      <c r="D39" s="84">
        <v>4</v>
      </c>
      <c r="E39" s="85">
        <v>4</v>
      </c>
      <c r="F39" s="85">
        <v>4</v>
      </c>
      <c r="G39" s="85">
        <v>4</v>
      </c>
      <c r="H39" s="86"/>
      <c r="I39" s="79">
        <f>IF(SUM(D39:H39)=0,"",SUM(D39:H39))</f>
        <v>16</v>
      </c>
      <c r="J39" s="93" t="s">
        <v>107</v>
      </c>
      <c r="K39" s="219">
        <f>SUM(I39:I47)</f>
        <v>24</v>
      </c>
    </row>
    <row r="40" spans="1:11" s="75" customFormat="1" ht="13.5" customHeight="1" x14ac:dyDescent="0.2">
      <c r="A40" s="217"/>
      <c r="B40" s="80" t="s">
        <v>77</v>
      </c>
      <c r="C40" s="100" t="e">
        <f>Anexo_01!$D23</f>
        <v>#REF!</v>
      </c>
      <c r="D40" s="87">
        <v>2</v>
      </c>
      <c r="E40" s="88">
        <v>2</v>
      </c>
      <c r="F40" s="88"/>
      <c r="G40" s="88">
        <v>2</v>
      </c>
      <c r="H40" s="89">
        <v>2</v>
      </c>
      <c r="I40" s="81">
        <f>IF(SUM(D40:H40)=0,"",SUM(D40:H40))</f>
        <v>8</v>
      </c>
      <c r="J40" s="94" t="s">
        <v>120</v>
      </c>
      <c r="K40" s="220"/>
    </row>
    <row r="41" spans="1:11" s="75" customFormat="1" ht="13.5" customHeight="1" x14ac:dyDescent="0.2">
      <c r="A41" s="217"/>
      <c r="B41" s="80" t="s">
        <v>83</v>
      </c>
      <c r="C41" s="100" t="e">
        <f>Anexo_01!$B23</f>
        <v>#REF!</v>
      </c>
      <c r="D41" s="87"/>
      <c r="E41" s="88"/>
      <c r="F41" s="88"/>
      <c r="G41" s="88"/>
      <c r="H41" s="89"/>
      <c r="I41" s="81" t="str">
        <f t="shared" ref="I41:I47" si="3">IF(SUM(D41:H41)=0,"",SUM(D41:H41))</f>
        <v/>
      </c>
      <c r="J41" s="94"/>
      <c r="K41" s="220"/>
    </row>
    <row r="42" spans="1:11" s="75" customFormat="1" ht="13.5" customHeight="1" x14ac:dyDescent="0.2">
      <c r="A42" s="217"/>
      <c r="B42" s="80" t="s">
        <v>78</v>
      </c>
      <c r="C42" s="100" t="e">
        <f>CONCATENATE("10",Anexo_01!$P23)</f>
        <v>#REF!</v>
      </c>
      <c r="D42" s="87"/>
      <c r="E42" s="88"/>
      <c r="F42" s="88"/>
      <c r="G42" s="88"/>
      <c r="H42" s="89"/>
      <c r="I42" s="81" t="str">
        <f t="shared" si="3"/>
        <v/>
      </c>
      <c r="J42" s="94"/>
      <c r="K42" s="220"/>
    </row>
    <row r="43" spans="1:11" s="75" customFormat="1" ht="13.5" customHeight="1" x14ac:dyDescent="0.2">
      <c r="A43" s="217"/>
      <c r="B43" s="80" t="s">
        <v>79</v>
      </c>
      <c r="C43" s="100" t="str">
        <f>Anexo_01!$F23</f>
        <v>MATEMATICA</v>
      </c>
      <c r="D43" s="87"/>
      <c r="E43" s="88"/>
      <c r="F43" s="88"/>
      <c r="G43" s="88"/>
      <c r="H43" s="89"/>
      <c r="I43" s="81" t="str">
        <f t="shared" si="3"/>
        <v/>
      </c>
      <c r="J43" s="94"/>
      <c r="K43" s="220"/>
    </row>
    <row r="44" spans="1:11" s="75" customFormat="1" ht="13.5" customHeight="1" x14ac:dyDescent="0.2">
      <c r="A44" s="217"/>
      <c r="B44" s="80" t="s">
        <v>80</v>
      </c>
      <c r="C44" s="100" t="e">
        <f>Anexo_01!$Q23</f>
        <v>#REF!</v>
      </c>
      <c r="D44" s="87"/>
      <c r="E44" s="88"/>
      <c r="F44" s="88"/>
      <c r="G44" s="88"/>
      <c r="H44" s="89"/>
      <c r="I44" s="81" t="str">
        <f t="shared" si="3"/>
        <v/>
      </c>
      <c r="J44" s="94"/>
      <c r="K44" s="220"/>
    </row>
    <row r="45" spans="1:11" s="75" customFormat="1" ht="13.5" customHeight="1" x14ac:dyDescent="0.2">
      <c r="A45" s="217"/>
      <c r="B45" s="80" t="s">
        <v>81</v>
      </c>
      <c r="C45" s="101">
        <v>30</v>
      </c>
      <c r="D45" s="87"/>
      <c r="E45" s="88"/>
      <c r="F45" s="88"/>
      <c r="G45" s="88"/>
      <c r="H45" s="89"/>
      <c r="I45" s="81" t="str">
        <f t="shared" si="3"/>
        <v/>
      </c>
      <c r="J45" s="94"/>
      <c r="K45" s="220"/>
    </row>
    <row r="46" spans="1:11" s="75" customFormat="1" ht="13.5" customHeight="1" x14ac:dyDescent="0.2">
      <c r="A46" s="217"/>
      <c r="B46" s="80" t="s">
        <v>82</v>
      </c>
      <c r="C46" s="222"/>
      <c r="D46" s="87"/>
      <c r="E46" s="88"/>
      <c r="F46" s="88"/>
      <c r="G46" s="88"/>
      <c r="H46" s="89"/>
      <c r="I46" s="81" t="str">
        <f t="shared" si="3"/>
        <v/>
      </c>
      <c r="J46" s="94"/>
      <c r="K46" s="220"/>
    </row>
    <row r="47" spans="1:11" ht="13.5" customHeight="1" x14ac:dyDescent="0.3">
      <c r="A47" s="218"/>
      <c r="B47" s="82" t="s">
        <v>86</v>
      </c>
      <c r="C47" s="223"/>
      <c r="D47" s="90"/>
      <c r="E47" s="91"/>
      <c r="F47" s="91"/>
      <c r="G47" s="91"/>
      <c r="H47" s="92"/>
      <c r="I47" s="83" t="str">
        <f t="shared" si="3"/>
        <v/>
      </c>
      <c r="J47" s="95"/>
      <c r="K47" s="221"/>
    </row>
    <row r="48" spans="1:11" s="75" customFormat="1" ht="13.5" customHeight="1" x14ac:dyDescent="0.2">
      <c r="A48" s="216">
        <v>5</v>
      </c>
      <c r="B48" s="78" t="s">
        <v>76</v>
      </c>
      <c r="C48" s="102" t="str">
        <f>Anexo_01!$I24</f>
        <v>1188114312E3</v>
      </c>
      <c r="D48" s="84">
        <v>3</v>
      </c>
      <c r="E48" s="85">
        <v>3</v>
      </c>
      <c r="F48" s="85">
        <v>3</v>
      </c>
      <c r="G48" s="85">
        <v>3</v>
      </c>
      <c r="H48" s="86">
        <v>3</v>
      </c>
      <c r="I48" s="79">
        <f>IF(SUM(D48:H48)=0,"",SUM(D48:H48))</f>
        <v>15</v>
      </c>
      <c r="J48" s="93" t="s">
        <v>64</v>
      </c>
      <c r="K48" s="219">
        <f>SUM(I48:I56)</f>
        <v>24</v>
      </c>
    </row>
    <row r="49" spans="1:11" s="75" customFormat="1" ht="13.5" customHeight="1" x14ac:dyDescent="0.2">
      <c r="A49" s="217"/>
      <c r="B49" s="80" t="s">
        <v>77</v>
      </c>
      <c r="C49" s="100" t="e">
        <f>Anexo_01!$D24</f>
        <v>#REF!</v>
      </c>
      <c r="D49" s="87">
        <v>3</v>
      </c>
      <c r="E49" s="88">
        <v>3</v>
      </c>
      <c r="F49" s="88"/>
      <c r="G49" s="88"/>
      <c r="H49" s="89"/>
      <c r="I49" s="81">
        <f>IF(SUM(D49:H49)=0,"",SUM(D49:H49))</f>
        <v>6</v>
      </c>
      <c r="J49" s="94" t="s">
        <v>106</v>
      </c>
      <c r="K49" s="220"/>
    </row>
    <row r="50" spans="1:11" s="75" customFormat="1" ht="13.5" customHeight="1" x14ac:dyDescent="0.2">
      <c r="A50" s="217"/>
      <c r="B50" s="80" t="s">
        <v>83</v>
      </c>
      <c r="C50" s="100" t="e">
        <f>Anexo_01!$B24</f>
        <v>#REF!</v>
      </c>
      <c r="D50" s="87"/>
      <c r="E50" s="88"/>
      <c r="F50" s="88">
        <v>3</v>
      </c>
      <c r="G50" s="88"/>
      <c r="H50" s="89"/>
      <c r="I50" s="81">
        <f t="shared" ref="I50:I56" si="4">IF(SUM(D50:H50)=0,"",SUM(D50:H50))</f>
        <v>3</v>
      </c>
      <c r="J50" s="94" t="s">
        <v>66</v>
      </c>
      <c r="K50" s="220"/>
    </row>
    <row r="51" spans="1:11" s="75" customFormat="1" ht="13.5" customHeight="1" x14ac:dyDescent="0.2">
      <c r="A51" s="217"/>
      <c r="B51" s="80" t="s">
        <v>78</v>
      </c>
      <c r="C51" s="100" t="e">
        <f>CONCATENATE("10",Anexo_01!$P24)</f>
        <v>#REF!</v>
      </c>
      <c r="D51" s="87"/>
      <c r="E51" s="88"/>
      <c r="F51" s="88"/>
      <c r="G51" s="88"/>
      <c r="H51" s="89"/>
      <c r="I51" s="81" t="str">
        <f t="shared" si="4"/>
        <v/>
      </c>
      <c r="J51" s="94"/>
      <c r="K51" s="220"/>
    </row>
    <row r="52" spans="1:11" s="75" customFormat="1" ht="13.5" customHeight="1" x14ac:dyDescent="0.2">
      <c r="A52" s="217"/>
      <c r="B52" s="80" t="s">
        <v>79</v>
      </c>
      <c r="C52" s="100" t="str">
        <f>Anexo_01!$F24</f>
        <v>MATEMATICA</v>
      </c>
      <c r="D52" s="87"/>
      <c r="E52" s="88"/>
      <c r="F52" s="88"/>
      <c r="G52" s="88"/>
      <c r="H52" s="89"/>
      <c r="I52" s="81" t="str">
        <f t="shared" si="4"/>
        <v/>
      </c>
      <c r="J52" s="94"/>
      <c r="K52" s="220"/>
    </row>
    <row r="53" spans="1:11" s="75" customFormat="1" ht="13.5" customHeight="1" x14ac:dyDescent="0.2">
      <c r="A53" s="217"/>
      <c r="B53" s="80" t="s">
        <v>80</v>
      </c>
      <c r="C53" s="100" t="e">
        <f>Anexo_01!$Q24</f>
        <v>#REF!</v>
      </c>
      <c r="D53" s="87"/>
      <c r="E53" s="88"/>
      <c r="F53" s="88"/>
      <c r="G53" s="88"/>
      <c r="H53" s="89"/>
      <c r="I53" s="81" t="str">
        <f t="shared" si="4"/>
        <v/>
      </c>
      <c r="J53" s="94"/>
      <c r="K53" s="220"/>
    </row>
    <row r="54" spans="1:11" s="75" customFormat="1" ht="13.5" customHeight="1" x14ac:dyDescent="0.2">
      <c r="A54" s="217"/>
      <c r="B54" s="80" t="s">
        <v>81</v>
      </c>
      <c r="C54" s="101">
        <v>21</v>
      </c>
      <c r="D54" s="87"/>
      <c r="E54" s="88"/>
      <c r="F54" s="88"/>
      <c r="G54" s="88"/>
      <c r="H54" s="89"/>
      <c r="I54" s="81" t="str">
        <f t="shared" si="4"/>
        <v/>
      </c>
      <c r="J54" s="94"/>
      <c r="K54" s="220"/>
    </row>
    <row r="55" spans="1:11" s="75" customFormat="1" ht="13.5" customHeight="1" x14ac:dyDescent="0.2">
      <c r="A55" s="217"/>
      <c r="B55" s="80" t="s">
        <v>82</v>
      </c>
      <c r="C55" s="222"/>
      <c r="D55" s="87"/>
      <c r="E55" s="88"/>
      <c r="F55" s="88"/>
      <c r="G55" s="88"/>
      <c r="H55" s="89"/>
      <c r="I55" s="81" t="str">
        <f t="shared" si="4"/>
        <v/>
      </c>
      <c r="J55" s="94"/>
      <c r="K55" s="220"/>
    </row>
    <row r="56" spans="1:11" ht="13.5" customHeight="1" x14ac:dyDescent="0.3">
      <c r="A56" s="218"/>
      <c r="B56" s="82" t="s">
        <v>86</v>
      </c>
      <c r="C56" s="223"/>
      <c r="D56" s="90"/>
      <c r="E56" s="91"/>
      <c r="F56" s="91"/>
      <c r="G56" s="91"/>
      <c r="H56" s="92"/>
      <c r="I56" s="83" t="str">
        <f t="shared" si="4"/>
        <v/>
      </c>
      <c r="J56" s="95"/>
      <c r="K56" s="221"/>
    </row>
    <row r="57" spans="1:11" s="75" customFormat="1" ht="13.5" customHeight="1" x14ac:dyDescent="0.2">
      <c r="A57" s="216">
        <v>6</v>
      </c>
      <c r="B57" s="78" t="s">
        <v>76</v>
      </c>
      <c r="C57" s="102" t="str">
        <f>Anexo_01!$I25</f>
        <v>1188114312E3</v>
      </c>
      <c r="D57" s="84">
        <v>4</v>
      </c>
      <c r="E57" s="85">
        <v>4</v>
      </c>
      <c r="F57" s="85">
        <v>4</v>
      </c>
      <c r="G57" s="85">
        <v>4</v>
      </c>
      <c r="H57" s="86">
        <v>4</v>
      </c>
      <c r="I57" s="79">
        <f>IF(SUM(D57:H57)=0,"",SUM(D57:H57))</f>
        <v>20</v>
      </c>
      <c r="J57" s="93" t="s">
        <v>119</v>
      </c>
      <c r="K57" s="219">
        <f>SUM(I57:I65)</f>
        <v>24</v>
      </c>
    </row>
    <row r="58" spans="1:11" s="75" customFormat="1" ht="13.5" customHeight="1" x14ac:dyDescent="0.2">
      <c r="A58" s="217"/>
      <c r="B58" s="80" t="s">
        <v>77</v>
      </c>
      <c r="C58" s="100" t="e">
        <f>Anexo_01!$D25</f>
        <v>#REF!</v>
      </c>
      <c r="D58" s="87">
        <v>1</v>
      </c>
      <c r="E58" s="88">
        <v>1</v>
      </c>
      <c r="F58" s="88"/>
      <c r="G58" s="88">
        <v>1</v>
      </c>
      <c r="H58" s="89">
        <v>1</v>
      </c>
      <c r="I58" s="81">
        <f>IF(SUM(D58:H58)=0,"",SUM(D58:H58))</f>
        <v>4</v>
      </c>
      <c r="J58" s="94" t="s">
        <v>120</v>
      </c>
      <c r="K58" s="220"/>
    </row>
    <row r="59" spans="1:11" s="75" customFormat="1" ht="13.5" customHeight="1" x14ac:dyDescent="0.2">
      <c r="A59" s="217"/>
      <c r="B59" s="80" t="s">
        <v>83</v>
      </c>
      <c r="C59" s="100" t="e">
        <f>Anexo_01!$B25</f>
        <v>#REF!</v>
      </c>
      <c r="D59" s="87"/>
      <c r="E59" s="88"/>
      <c r="F59" s="88"/>
      <c r="G59" s="88"/>
      <c r="H59" s="89"/>
      <c r="I59" s="81" t="str">
        <f t="shared" ref="I59:I65" si="5">IF(SUM(D59:H59)=0,"",SUM(D59:H59))</f>
        <v/>
      </c>
      <c r="J59" s="94"/>
      <c r="K59" s="220"/>
    </row>
    <row r="60" spans="1:11" s="75" customFormat="1" ht="13.5" customHeight="1" x14ac:dyDescent="0.2">
      <c r="A60" s="217"/>
      <c r="B60" s="80" t="s">
        <v>78</v>
      </c>
      <c r="C60" s="100" t="e">
        <f>CONCATENATE("10",Anexo_01!$P25)</f>
        <v>#REF!</v>
      </c>
      <c r="D60" s="87"/>
      <c r="E60" s="88"/>
      <c r="F60" s="88"/>
      <c r="G60" s="88"/>
      <c r="H60" s="89"/>
      <c r="I60" s="81" t="str">
        <f t="shared" si="5"/>
        <v/>
      </c>
      <c r="J60" s="94"/>
      <c r="K60" s="220"/>
    </row>
    <row r="61" spans="1:11" s="75" customFormat="1" ht="13.5" customHeight="1" x14ac:dyDescent="0.2">
      <c r="A61" s="217"/>
      <c r="B61" s="80" t="s">
        <v>79</v>
      </c>
      <c r="C61" s="100" t="str">
        <f>Anexo_01!$F25</f>
        <v>MATEMATICA</v>
      </c>
      <c r="D61" s="87"/>
      <c r="E61" s="88"/>
      <c r="F61" s="88"/>
      <c r="G61" s="88"/>
      <c r="H61" s="89"/>
      <c r="I61" s="81" t="str">
        <f t="shared" si="5"/>
        <v/>
      </c>
      <c r="J61" s="94"/>
      <c r="K61" s="220"/>
    </row>
    <row r="62" spans="1:11" s="75" customFormat="1" ht="13.5" customHeight="1" x14ac:dyDescent="0.2">
      <c r="A62" s="217"/>
      <c r="B62" s="80" t="s">
        <v>80</v>
      </c>
      <c r="C62" s="100" t="e">
        <f>Anexo_01!$Q25</f>
        <v>#REF!</v>
      </c>
      <c r="D62" s="87"/>
      <c r="E62" s="88"/>
      <c r="F62" s="88"/>
      <c r="G62" s="88"/>
      <c r="H62" s="89"/>
      <c r="I62" s="81" t="str">
        <f t="shared" si="5"/>
        <v/>
      </c>
      <c r="J62" s="94"/>
      <c r="K62" s="220"/>
    </row>
    <row r="63" spans="1:11" s="75" customFormat="1" ht="13.5" customHeight="1" x14ac:dyDescent="0.2">
      <c r="A63" s="217"/>
      <c r="B63" s="80" t="s">
        <v>81</v>
      </c>
      <c r="C63" s="101">
        <v>18</v>
      </c>
      <c r="D63" s="87"/>
      <c r="E63" s="88"/>
      <c r="F63" s="88"/>
      <c r="G63" s="88"/>
      <c r="H63" s="89"/>
      <c r="I63" s="81" t="str">
        <f t="shared" si="5"/>
        <v/>
      </c>
      <c r="J63" s="94"/>
      <c r="K63" s="220"/>
    </row>
    <row r="64" spans="1:11" s="75" customFormat="1" ht="13.5" customHeight="1" x14ac:dyDescent="0.2">
      <c r="A64" s="217"/>
      <c r="B64" s="80" t="s">
        <v>82</v>
      </c>
      <c r="C64" s="222"/>
      <c r="D64" s="87"/>
      <c r="E64" s="88"/>
      <c r="F64" s="88"/>
      <c r="G64" s="88"/>
      <c r="H64" s="89"/>
      <c r="I64" s="81" t="str">
        <f t="shared" si="5"/>
        <v/>
      </c>
      <c r="J64" s="94"/>
      <c r="K64" s="220"/>
    </row>
    <row r="65" spans="1:11" ht="13.5" customHeight="1" x14ac:dyDescent="0.3">
      <c r="A65" s="218"/>
      <c r="B65" s="82" t="s">
        <v>86</v>
      </c>
      <c r="C65" s="223"/>
      <c r="D65" s="90"/>
      <c r="E65" s="91"/>
      <c r="F65" s="91"/>
      <c r="G65" s="91"/>
      <c r="H65" s="92"/>
      <c r="I65" s="83" t="str">
        <f t="shared" si="5"/>
        <v/>
      </c>
      <c r="J65" s="95"/>
      <c r="K65" s="221"/>
    </row>
    <row r="66" spans="1:11" s="75" customFormat="1" ht="13.5" customHeight="1" x14ac:dyDescent="0.2">
      <c r="A66" s="216">
        <v>7</v>
      </c>
      <c r="B66" s="78" t="s">
        <v>76</v>
      </c>
      <c r="C66" s="102" t="str">
        <f>Anexo_01!$I26</f>
        <v>1188114312E3</v>
      </c>
      <c r="D66" s="84">
        <v>3</v>
      </c>
      <c r="E66" s="85">
        <v>3</v>
      </c>
      <c r="F66" s="85">
        <v>3</v>
      </c>
      <c r="G66" s="85">
        <v>3</v>
      </c>
      <c r="H66" s="86">
        <v>3</v>
      </c>
      <c r="I66" s="79">
        <f>IF(SUM(D66:H66)=0,"",SUM(D66:H66))</f>
        <v>15</v>
      </c>
      <c r="J66" s="93" t="s">
        <v>102</v>
      </c>
      <c r="K66" s="219">
        <f>SUM(I66:I74)</f>
        <v>24</v>
      </c>
    </row>
    <row r="67" spans="1:11" s="75" customFormat="1" ht="13.5" customHeight="1" x14ac:dyDescent="0.2">
      <c r="A67" s="217"/>
      <c r="B67" s="80" t="s">
        <v>77</v>
      </c>
      <c r="C67" s="100" t="e">
        <f>Anexo_01!$D26</f>
        <v>#REF!</v>
      </c>
      <c r="D67" s="87"/>
      <c r="E67" s="88"/>
      <c r="F67" s="88">
        <v>3</v>
      </c>
      <c r="G67" s="88">
        <v>3</v>
      </c>
      <c r="H67" s="89">
        <v>3</v>
      </c>
      <c r="I67" s="81">
        <f>IF(SUM(D67:H67)=0,"",SUM(D67:H67))</f>
        <v>9</v>
      </c>
      <c r="J67" s="94" t="s">
        <v>106</v>
      </c>
      <c r="K67" s="220"/>
    </row>
    <row r="68" spans="1:11" s="75" customFormat="1" ht="13.5" customHeight="1" x14ac:dyDescent="0.2">
      <c r="A68" s="217"/>
      <c r="B68" s="80" t="s">
        <v>83</v>
      </c>
      <c r="C68" s="100" t="e">
        <f>Anexo_01!$B26</f>
        <v>#REF!</v>
      </c>
      <c r="D68" s="87"/>
      <c r="E68" s="88"/>
      <c r="F68" s="88"/>
      <c r="G68" s="88"/>
      <c r="H68" s="89"/>
      <c r="I68" s="81" t="str">
        <f t="shared" ref="I68:I74" si="6">IF(SUM(D68:H68)=0,"",SUM(D68:H68))</f>
        <v/>
      </c>
      <c r="J68" s="94"/>
      <c r="K68" s="220"/>
    </row>
    <row r="69" spans="1:11" s="75" customFormat="1" ht="13.5" customHeight="1" x14ac:dyDescent="0.2">
      <c r="A69" s="217"/>
      <c r="B69" s="80" t="s">
        <v>78</v>
      </c>
      <c r="C69" s="100" t="e">
        <f>CONCATENATE("10",Anexo_01!$P26)</f>
        <v>#REF!</v>
      </c>
      <c r="D69" s="87"/>
      <c r="E69" s="88"/>
      <c r="F69" s="88"/>
      <c r="G69" s="88"/>
      <c r="H69" s="89"/>
      <c r="I69" s="81" t="str">
        <f t="shared" si="6"/>
        <v/>
      </c>
      <c r="J69" s="94"/>
      <c r="K69" s="220"/>
    </row>
    <row r="70" spans="1:11" s="75" customFormat="1" ht="13.5" customHeight="1" x14ac:dyDescent="0.2">
      <c r="A70" s="217"/>
      <c r="B70" s="80" t="s">
        <v>79</v>
      </c>
      <c r="C70" s="100" t="str">
        <f>Anexo_01!$F26</f>
        <v>MATEMATICA</v>
      </c>
      <c r="D70" s="87"/>
      <c r="E70" s="88"/>
      <c r="F70" s="88"/>
      <c r="G70" s="88"/>
      <c r="H70" s="89"/>
      <c r="I70" s="81" t="str">
        <f t="shared" si="6"/>
        <v/>
      </c>
      <c r="J70" s="94"/>
      <c r="K70" s="220"/>
    </row>
    <row r="71" spans="1:11" s="75" customFormat="1" ht="13.5" customHeight="1" x14ac:dyDescent="0.2">
      <c r="A71" s="217"/>
      <c r="B71" s="80" t="s">
        <v>80</v>
      </c>
      <c r="C71" s="100" t="e">
        <f>Anexo_01!$Q26</f>
        <v>#REF!</v>
      </c>
      <c r="D71" s="87"/>
      <c r="E71" s="88"/>
      <c r="F71" s="88"/>
      <c r="G71" s="88"/>
      <c r="H71" s="89"/>
      <c r="I71" s="81" t="str">
        <f t="shared" si="6"/>
        <v/>
      </c>
      <c r="J71" s="94"/>
      <c r="K71" s="220"/>
    </row>
    <row r="72" spans="1:11" s="75" customFormat="1" ht="13.5" customHeight="1" x14ac:dyDescent="0.2">
      <c r="A72" s="217"/>
      <c r="B72" s="80" t="s">
        <v>81</v>
      </c>
      <c r="C72" s="101"/>
      <c r="D72" s="87"/>
      <c r="E72" s="88"/>
      <c r="F72" s="88"/>
      <c r="G72" s="88"/>
      <c r="H72" s="89"/>
      <c r="I72" s="81" t="str">
        <f t="shared" si="6"/>
        <v/>
      </c>
      <c r="J72" s="94"/>
      <c r="K72" s="220"/>
    </row>
    <row r="73" spans="1:11" s="75" customFormat="1" ht="13.5" customHeight="1" x14ac:dyDescent="0.2">
      <c r="A73" s="217"/>
      <c r="B73" s="80" t="s">
        <v>82</v>
      </c>
      <c r="C73" s="222" t="s">
        <v>125</v>
      </c>
      <c r="D73" s="87"/>
      <c r="E73" s="88"/>
      <c r="F73" s="88"/>
      <c r="G73" s="88"/>
      <c r="H73" s="89"/>
      <c r="I73" s="81" t="str">
        <f t="shared" si="6"/>
        <v/>
      </c>
      <c r="J73" s="94"/>
      <c r="K73" s="220"/>
    </row>
    <row r="74" spans="1:11" ht="13.5" customHeight="1" x14ac:dyDescent="0.3">
      <c r="A74" s="218"/>
      <c r="B74" s="82" t="s">
        <v>86</v>
      </c>
      <c r="C74" s="223"/>
      <c r="D74" s="90"/>
      <c r="E74" s="91"/>
      <c r="F74" s="91"/>
      <c r="G74" s="91"/>
      <c r="H74" s="92"/>
      <c r="I74" s="83" t="str">
        <f t="shared" si="6"/>
        <v/>
      </c>
      <c r="J74" s="95"/>
      <c r="K74" s="221"/>
    </row>
    <row r="75" spans="1:11" s="75" customFormat="1" ht="13.5" customHeight="1" x14ac:dyDescent="0.2">
      <c r="A75" s="216">
        <v>8</v>
      </c>
      <c r="B75" s="78" t="s">
        <v>76</v>
      </c>
      <c r="C75" s="102" t="str">
        <f>Anexo_01!$I27</f>
        <v>1188114312E3</v>
      </c>
      <c r="D75" s="84"/>
      <c r="E75" s="85"/>
      <c r="F75" s="85"/>
      <c r="G75" s="85"/>
      <c r="H75" s="86"/>
      <c r="I75" s="79" t="str">
        <f>IF(SUM(D75:H75)=0,"",SUM(D75:H75))</f>
        <v/>
      </c>
      <c r="J75" s="93"/>
      <c r="K75" s="219">
        <f>SUM(I75:I83)</f>
        <v>0</v>
      </c>
    </row>
    <row r="76" spans="1:11" s="75" customFormat="1" ht="13.5" customHeight="1" x14ac:dyDescent="0.2">
      <c r="A76" s="217"/>
      <c r="B76" s="80" t="s">
        <v>77</v>
      </c>
      <c r="C76" s="100" t="e">
        <f>Anexo_01!$D27</f>
        <v>#REF!</v>
      </c>
      <c r="D76" s="87"/>
      <c r="E76" s="88"/>
      <c r="F76" s="88"/>
      <c r="G76" s="88"/>
      <c r="H76" s="89"/>
      <c r="I76" s="81" t="str">
        <f>IF(SUM(D76:H76)=0,"",SUM(D76:H76))</f>
        <v/>
      </c>
      <c r="J76" s="94"/>
      <c r="K76" s="220"/>
    </row>
    <row r="77" spans="1:11" s="75" customFormat="1" ht="13.5" customHeight="1" x14ac:dyDescent="0.2">
      <c r="A77" s="217"/>
      <c r="B77" s="80" t="s">
        <v>83</v>
      </c>
      <c r="C77" s="100" t="e">
        <f>Anexo_01!$B27</f>
        <v>#REF!</v>
      </c>
      <c r="D77" s="87"/>
      <c r="E77" s="88"/>
      <c r="F77" s="88"/>
      <c r="G77" s="88"/>
      <c r="H77" s="89"/>
      <c r="I77" s="81" t="str">
        <f t="shared" ref="I77:I83" si="7">IF(SUM(D77:H77)=0,"",SUM(D77:H77))</f>
        <v/>
      </c>
      <c r="J77" s="94"/>
      <c r="K77" s="220"/>
    </row>
    <row r="78" spans="1:11" s="75" customFormat="1" ht="13.5" customHeight="1" x14ac:dyDescent="0.2">
      <c r="A78" s="217"/>
      <c r="B78" s="80" t="s">
        <v>78</v>
      </c>
      <c r="C78" s="100" t="e">
        <f>CONCATENATE("10",Anexo_01!$P27)</f>
        <v>#REF!</v>
      </c>
      <c r="D78" s="87"/>
      <c r="E78" s="88"/>
      <c r="F78" s="88"/>
      <c r="G78" s="88"/>
      <c r="H78" s="89"/>
      <c r="I78" s="81" t="str">
        <f t="shared" si="7"/>
        <v/>
      </c>
      <c r="J78" s="94"/>
      <c r="K78" s="220"/>
    </row>
    <row r="79" spans="1:11" s="75" customFormat="1" ht="13.5" customHeight="1" x14ac:dyDescent="0.2">
      <c r="A79" s="217"/>
      <c r="B79" s="80" t="s">
        <v>79</v>
      </c>
      <c r="C79" s="100" t="str">
        <f>Anexo_01!$F27</f>
        <v>MATEMATICA</v>
      </c>
      <c r="D79" s="87"/>
      <c r="E79" s="88"/>
      <c r="F79" s="88"/>
      <c r="G79" s="88"/>
      <c r="H79" s="89"/>
      <c r="I79" s="81" t="str">
        <f t="shared" si="7"/>
        <v/>
      </c>
      <c r="J79" s="94"/>
      <c r="K79" s="220"/>
    </row>
    <row r="80" spans="1:11" s="75" customFormat="1" ht="13.5" customHeight="1" x14ac:dyDescent="0.2">
      <c r="A80" s="217"/>
      <c r="B80" s="80" t="s">
        <v>80</v>
      </c>
      <c r="C80" s="100" t="e">
        <f>Anexo_01!$Q27</f>
        <v>#REF!</v>
      </c>
      <c r="D80" s="87"/>
      <c r="E80" s="88"/>
      <c r="F80" s="88"/>
      <c r="G80" s="88"/>
      <c r="H80" s="89"/>
      <c r="I80" s="81" t="str">
        <f t="shared" si="7"/>
        <v/>
      </c>
      <c r="J80" s="94"/>
      <c r="K80" s="220"/>
    </row>
    <row r="81" spans="1:11" s="75" customFormat="1" ht="13.5" customHeight="1" x14ac:dyDescent="0.2">
      <c r="A81" s="217"/>
      <c r="B81" s="80" t="s">
        <v>81</v>
      </c>
      <c r="C81" s="101"/>
      <c r="D81" s="87"/>
      <c r="E81" s="88"/>
      <c r="F81" s="88"/>
      <c r="G81" s="88"/>
      <c r="H81" s="89"/>
      <c r="I81" s="81" t="str">
        <f t="shared" si="7"/>
        <v/>
      </c>
      <c r="J81" s="94"/>
      <c r="K81" s="220"/>
    </row>
    <row r="82" spans="1:11" s="75" customFormat="1" ht="13.5" customHeight="1" x14ac:dyDescent="0.2">
      <c r="A82" s="217"/>
      <c r="B82" s="80" t="s">
        <v>82</v>
      </c>
      <c r="C82" s="222"/>
      <c r="D82" s="87"/>
      <c r="E82" s="88"/>
      <c r="F82" s="88"/>
      <c r="G82" s="88"/>
      <c r="H82" s="89"/>
      <c r="I82" s="81" t="str">
        <f t="shared" si="7"/>
        <v/>
      </c>
      <c r="J82" s="94"/>
      <c r="K82" s="220"/>
    </row>
    <row r="83" spans="1:11" ht="13.5" customHeight="1" x14ac:dyDescent="0.3">
      <c r="A83" s="218"/>
      <c r="B83" s="82" t="s">
        <v>86</v>
      </c>
      <c r="C83" s="223"/>
      <c r="D83" s="90"/>
      <c r="E83" s="91"/>
      <c r="F83" s="91"/>
      <c r="G83" s="91"/>
      <c r="H83" s="92"/>
      <c r="I83" s="83" t="str">
        <f t="shared" si="7"/>
        <v/>
      </c>
      <c r="J83" s="95"/>
      <c r="K83" s="221"/>
    </row>
    <row r="84" spans="1:11" s="75" customFormat="1" ht="13.5" customHeight="1" x14ac:dyDescent="0.2">
      <c r="A84" s="216">
        <v>9</v>
      </c>
      <c r="B84" s="78" t="s">
        <v>76</v>
      </c>
      <c r="C84" s="102" t="str">
        <f>Anexo_01!$I28</f>
        <v>1188114312E3</v>
      </c>
      <c r="D84" s="84"/>
      <c r="E84" s="85"/>
      <c r="F84" s="85"/>
      <c r="G84" s="85"/>
      <c r="H84" s="86"/>
      <c r="I84" s="79" t="str">
        <f>IF(SUM(D84:H84)=0,"",SUM(D84:H84))</f>
        <v/>
      </c>
      <c r="J84" s="93"/>
      <c r="K84" s="219">
        <f>SUM(I84:I92)</f>
        <v>0</v>
      </c>
    </row>
    <row r="85" spans="1:11" s="75" customFormat="1" ht="13.5" customHeight="1" x14ac:dyDescent="0.2">
      <c r="A85" s="217"/>
      <c r="B85" s="80" t="s">
        <v>77</v>
      </c>
      <c r="C85" s="100" t="e">
        <f>Anexo_01!$D28</f>
        <v>#REF!</v>
      </c>
      <c r="D85" s="87"/>
      <c r="E85" s="88"/>
      <c r="F85" s="88"/>
      <c r="G85" s="88"/>
      <c r="H85" s="89"/>
      <c r="I85" s="81" t="str">
        <f>IF(SUM(D85:H85)=0,"",SUM(D85:H85))</f>
        <v/>
      </c>
      <c r="J85" s="94"/>
      <c r="K85" s="220"/>
    </row>
    <row r="86" spans="1:11" s="75" customFormat="1" ht="13.5" customHeight="1" x14ac:dyDescent="0.2">
      <c r="A86" s="217"/>
      <c r="B86" s="80" t="s">
        <v>83</v>
      </c>
      <c r="C86" s="100" t="e">
        <f>Anexo_01!$B28</f>
        <v>#REF!</v>
      </c>
      <c r="D86" s="87"/>
      <c r="E86" s="88"/>
      <c r="F86" s="88"/>
      <c r="G86" s="88"/>
      <c r="H86" s="89"/>
      <c r="I86" s="81" t="str">
        <f t="shared" ref="I86:I92" si="8">IF(SUM(D86:H86)=0,"",SUM(D86:H86))</f>
        <v/>
      </c>
      <c r="J86" s="94"/>
      <c r="K86" s="220"/>
    </row>
    <row r="87" spans="1:11" s="75" customFormat="1" ht="13.5" customHeight="1" x14ac:dyDescent="0.2">
      <c r="A87" s="217"/>
      <c r="B87" s="80" t="s">
        <v>78</v>
      </c>
      <c r="C87" s="100" t="e">
        <f>CONCATENATE("10",Anexo_01!$P28)</f>
        <v>#REF!</v>
      </c>
      <c r="D87" s="87"/>
      <c r="E87" s="88"/>
      <c r="F87" s="88"/>
      <c r="G87" s="88"/>
      <c r="H87" s="89"/>
      <c r="I87" s="81" t="str">
        <f t="shared" si="8"/>
        <v/>
      </c>
      <c r="J87" s="94"/>
      <c r="K87" s="220"/>
    </row>
    <row r="88" spans="1:11" s="75" customFormat="1" ht="13.5" customHeight="1" x14ac:dyDescent="0.2">
      <c r="A88" s="217"/>
      <c r="B88" s="80" t="s">
        <v>79</v>
      </c>
      <c r="C88" s="100" t="str">
        <f>Anexo_01!$F28</f>
        <v>MATEMATICA</v>
      </c>
      <c r="D88" s="87"/>
      <c r="E88" s="88"/>
      <c r="F88" s="88"/>
      <c r="G88" s="88"/>
      <c r="H88" s="89"/>
      <c r="I88" s="81" t="str">
        <f t="shared" si="8"/>
        <v/>
      </c>
      <c r="J88" s="94"/>
      <c r="K88" s="220"/>
    </row>
    <row r="89" spans="1:11" s="75" customFormat="1" ht="13.5" customHeight="1" x14ac:dyDescent="0.2">
      <c r="A89" s="217"/>
      <c r="B89" s="80" t="s">
        <v>80</v>
      </c>
      <c r="C89" s="100" t="e">
        <f>Anexo_01!$Q28</f>
        <v>#REF!</v>
      </c>
      <c r="D89" s="87"/>
      <c r="E89" s="88"/>
      <c r="F89" s="88"/>
      <c r="G89" s="88"/>
      <c r="H89" s="89"/>
      <c r="I89" s="81" t="str">
        <f t="shared" si="8"/>
        <v/>
      </c>
      <c r="J89" s="94"/>
      <c r="K89" s="220"/>
    </row>
    <row r="90" spans="1:11" s="75" customFormat="1" ht="13.5" customHeight="1" x14ac:dyDescent="0.2">
      <c r="A90" s="217"/>
      <c r="B90" s="80" t="s">
        <v>81</v>
      </c>
      <c r="C90" s="101"/>
      <c r="D90" s="87"/>
      <c r="E90" s="88"/>
      <c r="F90" s="88"/>
      <c r="G90" s="88"/>
      <c r="H90" s="89"/>
      <c r="I90" s="81" t="str">
        <f t="shared" si="8"/>
        <v/>
      </c>
      <c r="J90" s="94"/>
      <c r="K90" s="220"/>
    </row>
    <row r="91" spans="1:11" s="75" customFormat="1" ht="13.5" customHeight="1" x14ac:dyDescent="0.2">
      <c r="A91" s="217"/>
      <c r="B91" s="80" t="s">
        <v>82</v>
      </c>
      <c r="C91" s="222"/>
      <c r="D91" s="87"/>
      <c r="E91" s="88"/>
      <c r="F91" s="88"/>
      <c r="G91" s="88"/>
      <c r="H91" s="89"/>
      <c r="I91" s="81" t="str">
        <f t="shared" si="8"/>
        <v/>
      </c>
      <c r="J91" s="94"/>
      <c r="K91" s="220"/>
    </row>
    <row r="92" spans="1:11" ht="13.5" customHeight="1" x14ac:dyDescent="0.3">
      <c r="A92" s="218"/>
      <c r="B92" s="82" t="s">
        <v>86</v>
      </c>
      <c r="C92" s="223"/>
      <c r="D92" s="90"/>
      <c r="E92" s="91"/>
      <c r="F92" s="91"/>
      <c r="G92" s="91"/>
      <c r="H92" s="92"/>
      <c r="I92" s="83" t="str">
        <f t="shared" si="8"/>
        <v/>
      </c>
      <c r="J92" s="95"/>
      <c r="K92" s="221"/>
    </row>
    <row r="93" spans="1:11" s="75" customFormat="1" ht="13.5" customHeight="1" x14ac:dyDescent="0.2">
      <c r="A93" s="216">
        <v>10</v>
      </c>
      <c r="B93" s="78" t="s">
        <v>76</v>
      </c>
      <c r="C93" s="102" t="str">
        <f>Anexo_01!$I29</f>
        <v>1188114312E3</v>
      </c>
      <c r="D93" s="84"/>
      <c r="E93" s="85"/>
      <c r="F93" s="85"/>
      <c r="G93" s="85"/>
      <c r="H93" s="86"/>
      <c r="I93" s="79" t="str">
        <f>IF(SUM(D93:H93)=0,"",SUM(D93:H93))</f>
        <v/>
      </c>
      <c r="J93" s="93"/>
      <c r="K93" s="219">
        <f>SUM(I93:I101)</f>
        <v>0</v>
      </c>
    </row>
    <row r="94" spans="1:11" s="75" customFormat="1" ht="13.5" customHeight="1" x14ac:dyDescent="0.2">
      <c r="A94" s="217"/>
      <c r="B94" s="80" t="s">
        <v>77</v>
      </c>
      <c r="C94" s="100" t="e">
        <f>Anexo_01!$D29</f>
        <v>#REF!</v>
      </c>
      <c r="D94" s="87"/>
      <c r="E94" s="88"/>
      <c r="F94" s="88"/>
      <c r="G94" s="88"/>
      <c r="H94" s="89"/>
      <c r="I94" s="81" t="str">
        <f>IF(SUM(D94:H94)=0,"",SUM(D94:H94))</f>
        <v/>
      </c>
      <c r="J94" s="94"/>
      <c r="K94" s="220"/>
    </row>
    <row r="95" spans="1:11" s="75" customFormat="1" ht="13.5" customHeight="1" x14ac:dyDescent="0.2">
      <c r="A95" s="217"/>
      <c r="B95" s="80" t="s">
        <v>83</v>
      </c>
      <c r="C95" s="100" t="e">
        <f>Anexo_01!$B29</f>
        <v>#REF!</v>
      </c>
      <c r="D95" s="87"/>
      <c r="E95" s="88"/>
      <c r="F95" s="88"/>
      <c r="G95" s="88"/>
      <c r="H95" s="89"/>
      <c r="I95" s="81" t="str">
        <f t="shared" ref="I95:I101" si="9">IF(SUM(D95:H95)=0,"",SUM(D95:H95))</f>
        <v/>
      </c>
      <c r="J95" s="94"/>
      <c r="K95" s="220"/>
    </row>
    <row r="96" spans="1:11" s="75" customFormat="1" ht="13.5" customHeight="1" x14ac:dyDescent="0.2">
      <c r="A96" s="217"/>
      <c r="B96" s="80" t="s">
        <v>78</v>
      </c>
      <c r="C96" s="100" t="e">
        <f>CONCATENATE("10",Anexo_01!$P29)</f>
        <v>#REF!</v>
      </c>
      <c r="D96" s="87"/>
      <c r="E96" s="88"/>
      <c r="F96" s="88"/>
      <c r="G96" s="88"/>
      <c r="H96" s="89"/>
      <c r="I96" s="81" t="str">
        <f t="shared" si="9"/>
        <v/>
      </c>
      <c r="J96" s="94"/>
      <c r="K96" s="220"/>
    </row>
    <row r="97" spans="1:11" s="75" customFormat="1" ht="13.5" customHeight="1" x14ac:dyDescent="0.2">
      <c r="A97" s="217"/>
      <c r="B97" s="80" t="s">
        <v>79</v>
      </c>
      <c r="C97" s="100" t="str">
        <f>Anexo_01!$F29</f>
        <v>MATEMATICA</v>
      </c>
      <c r="D97" s="87"/>
      <c r="E97" s="88"/>
      <c r="F97" s="88"/>
      <c r="G97" s="88"/>
      <c r="H97" s="89"/>
      <c r="I97" s="81" t="str">
        <f t="shared" si="9"/>
        <v/>
      </c>
      <c r="J97" s="94"/>
      <c r="K97" s="220"/>
    </row>
    <row r="98" spans="1:11" s="75" customFormat="1" ht="13.5" customHeight="1" x14ac:dyDescent="0.2">
      <c r="A98" s="217"/>
      <c r="B98" s="80" t="s">
        <v>80</v>
      </c>
      <c r="C98" s="100" t="e">
        <f>Anexo_01!$Q29</f>
        <v>#REF!</v>
      </c>
      <c r="D98" s="87"/>
      <c r="E98" s="88"/>
      <c r="F98" s="88"/>
      <c r="G98" s="88"/>
      <c r="H98" s="89"/>
      <c r="I98" s="81" t="str">
        <f t="shared" si="9"/>
        <v/>
      </c>
      <c r="J98" s="94"/>
      <c r="K98" s="220"/>
    </row>
    <row r="99" spans="1:11" s="75" customFormat="1" ht="13.5" customHeight="1" x14ac:dyDescent="0.2">
      <c r="A99" s="217"/>
      <c r="B99" s="80" t="s">
        <v>81</v>
      </c>
      <c r="C99" s="101">
        <v>0</v>
      </c>
      <c r="D99" s="87"/>
      <c r="E99" s="88"/>
      <c r="F99" s="88"/>
      <c r="G99" s="88"/>
      <c r="H99" s="89"/>
      <c r="I99" s="81" t="str">
        <f t="shared" si="9"/>
        <v/>
      </c>
      <c r="J99" s="94"/>
      <c r="K99" s="220"/>
    </row>
    <row r="100" spans="1:11" s="75" customFormat="1" ht="13.5" customHeight="1" x14ac:dyDescent="0.2">
      <c r="A100" s="217"/>
      <c r="B100" s="80" t="s">
        <v>82</v>
      </c>
      <c r="C100" s="222"/>
      <c r="D100" s="87"/>
      <c r="E100" s="88"/>
      <c r="F100" s="88"/>
      <c r="G100" s="88"/>
      <c r="H100" s="89"/>
      <c r="I100" s="81" t="str">
        <f t="shared" si="9"/>
        <v/>
      </c>
      <c r="J100" s="94"/>
      <c r="K100" s="220"/>
    </row>
    <row r="101" spans="1:11" ht="13.5" customHeight="1" x14ac:dyDescent="0.3">
      <c r="A101" s="218"/>
      <c r="B101" s="82" t="s">
        <v>86</v>
      </c>
      <c r="C101" s="223"/>
      <c r="D101" s="90"/>
      <c r="E101" s="91"/>
      <c r="F101" s="91"/>
      <c r="G101" s="91"/>
      <c r="H101" s="92"/>
      <c r="I101" s="83" t="str">
        <f t="shared" si="9"/>
        <v/>
      </c>
      <c r="J101" s="95"/>
      <c r="K101" s="221"/>
    </row>
    <row r="102" spans="1:11" s="75" customFormat="1" ht="13.5" customHeight="1" x14ac:dyDescent="0.2">
      <c r="A102" s="216">
        <v>11</v>
      </c>
      <c r="B102" s="78" t="s">
        <v>76</v>
      </c>
      <c r="C102" s="102">
        <f>Anexo_01!$I30</f>
        <v>0</v>
      </c>
      <c r="D102" s="84"/>
      <c r="E102" s="85"/>
      <c r="F102" s="85"/>
      <c r="G102" s="85"/>
      <c r="H102" s="86"/>
      <c r="I102" s="79" t="str">
        <f>IF(SUM(D102:H102)=0,"",SUM(D102:H102))</f>
        <v/>
      </c>
      <c r="J102" s="93"/>
      <c r="K102" s="219">
        <f>SUM(I102:I110)</f>
        <v>0</v>
      </c>
    </row>
    <row r="103" spans="1:11" s="75" customFormat="1" ht="13.5" customHeight="1" x14ac:dyDescent="0.2">
      <c r="A103" s="217"/>
      <c r="B103" s="80" t="s">
        <v>77</v>
      </c>
      <c r="C103" s="100" t="str">
        <f>Anexo_01!$D30</f>
        <v/>
      </c>
      <c r="D103" s="87"/>
      <c r="E103" s="88"/>
      <c r="F103" s="88"/>
      <c r="G103" s="88"/>
      <c r="H103" s="89"/>
      <c r="I103" s="81" t="str">
        <f>IF(SUM(D103:H103)=0,"",SUM(D103:H103))</f>
        <v/>
      </c>
      <c r="J103" s="94"/>
      <c r="K103" s="220"/>
    </row>
    <row r="104" spans="1:11" s="75" customFormat="1" ht="13.5" customHeight="1" x14ac:dyDescent="0.2">
      <c r="A104" s="217"/>
      <c r="B104" s="80" t="s">
        <v>83</v>
      </c>
      <c r="C104" s="100" t="str">
        <f>Anexo_01!$B30</f>
        <v/>
      </c>
      <c r="D104" s="87"/>
      <c r="E104" s="88"/>
      <c r="F104" s="88"/>
      <c r="G104" s="88"/>
      <c r="H104" s="89"/>
      <c r="I104" s="81" t="str">
        <f t="shared" ref="I104:I110" si="10">IF(SUM(D104:H104)=0,"",SUM(D104:H104))</f>
        <v/>
      </c>
      <c r="J104" s="94"/>
      <c r="K104" s="220"/>
    </row>
    <row r="105" spans="1:11" s="75" customFormat="1" ht="13.5" customHeight="1" x14ac:dyDescent="0.2">
      <c r="A105" s="217"/>
      <c r="B105" s="80" t="s">
        <v>78</v>
      </c>
      <c r="C105" s="100" t="str">
        <f>CONCATENATE("10",Anexo_01!$P30)</f>
        <v>10</v>
      </c>
      <c r="D105" s="87"/>
      <c r="E105" s="88"/>
      <c r="F105" s="88"/>
      <c r="G105" s="88"/>
      <c r="H105" s="89"/>
      <c r="I105" s="81" t="str">
        <f t="shared" si="10"/>
        <v/>
      </c>
      <c r="J105" s="94"/>
      <c r="K105" s="220"/>
    </row>
    <row r="106" spans="1:11" s="75" customFormat="1" ht="13.5" customHeight="1" x14ac:dyDescent="0.2">
      <c r="A106" s="217"/>
      <c r="B106" s="80" t="s">
        <v>79</v>
      </c>
      <c r="C106" s="100">
        <f>Anexo_01!$F30</f>
        <v>0</v>
      </c>
      <c r="D106" s="87"/>
      <c r="E106" s="88"/>
      <c r="F106" s="88"/>
      <c r="G106" s="88"/>
      <c r="H106" s="89"/>
      <c r="I106" s="81" t="str">
        <f t="shared" si="10"/>
        <v/>
      </c>
      <c r="J106" s="94"/>
      <c r="K106" s="220"/>
    </row>
    <row r="107" spans="1:11" s="75" customFormat="1" ht="13.5" customHeight="1" x14ac:dyDescent="0.2">
      <c r="A107" s="217"/>
      <c r="B107" s="80" t="s">
        <v>80</v>
      </c>
      <c r="C107" s="100" t="str">
        <f>Anexo_01!$Q30</f>
        <v/>
      </c>
      <c r="D107" s="87"/>
      <c r="E107" s="88"/>
      <c r="F107" s="88"/>
      <c r="G107" s="88"/>
      <c r="H107" s="89"/>
      <c r="I107" s="81" t="str">
        <f t="shared" si="10"/>
        <v/>
      </c>
      <c r="J107" s="94"/>
      <c r="K107" s="220"/>
    </row>
    <row r="108" spans="1:11" s="75" customFormat="1" ht="13.5" customHeight="1" x14ac:dyDescent="0.2">
      <c r="A108" s="217"/>
      <c r="B108" s="80" t="s">
        <v>81</v>
      </c>
      <c r="C108" s="101"/>
      <c r="D108" s="87"/>
      <c r="E108" s="88"/>
      <c r="F108" s="88"/>
      <c r="G108" s="88"/>
      <c r="H108" s="89"/>
      <c r="I108" s="81" t="str">
        <f t="shared" si="10"/>
        <v/>
      </c>
      <c r="J108" s="94"/>
      <c r="K108" s="220"/>
    </row>
    <row r="109" spans="1:11" s="75" customFormat="1" ht="13.5" customHeight="1" x14ac:dyDescent="0.2">
      <c r="A109" s="217"/>
      <c r="B109" s="80" t="s">
        <v>82</v>
      </c>
      <c r="C109" s="222"/>
      <c r="D109" s="87"/>
      <c r="E109" s="88"/>
      <c r="F109" s="88"/>
      <c r="G109" s="88"/>
      <c r="H109" s="89"/>
      <c r="I109" s="81" t="str">
        <f t="shared" si="10"/>
        <v/>
      </c>
      <c r="J109" s="94"/>
      <c r="K109" s="220"/>
    </row>
    <row r="110" spans="1:11" ht="13.5" customHeight="1" x14ac:dyDescent="0.3">
      <c r="A110" s="218"/>
      <c r="B110" s="82" t="s">
        <v>86</v>
      </c>
      <c r="C110" s="223"/>
      <c r="D110" s="90"/>
      <c r="E110" s="91"/>
      <c r="F110" s="91"/>
      <c r="G110" s="91"/>
      <c r="H110" s="92"/>
      <c r="I110" s="83" t="str">
        <f t="shared" si="10"/>
        <v/>
      </c>
      <c r="J110" s="95"/>
      <c r="K110" s="221"/>
    </row>
    <row r="111" spans="1:11" s="75" customFormat="1" ht="13.5" customHeight="1" x14ac:dyDescent="0.2">
      <c r="A111" s="216">
        <v>12</v>
      </c>
      <c r="B111" s="78" t="s">
        <v>76</v>
      </c>
      <c r="C111" s="102">
        <f>Anexo_01!$I31</f>
        <v>0</v>
      </c>
      <c r="D111" s="84"/>
      <c r="E111" s="85"/>
      <c r="F111" s="85"/>
      <c r="G111" s="85"/>
      <c r="H111" s="86"/>
      <c r="I111" s="79" t="str">
        <f>IF(SUM(D111:H111)=0,"",SUM(D111:H111))</f>
        <v/>
      </c>
      <c r="J111" s="93"/>
      <c r="K111" s="219">
        <f>SUM(I111:I119)</f>
        <v>0</v>
      </c>
    </row>
    <row r="112" spans="1:11" s="75" customFormat="1" ht="13.5" customHeight="1" x14ac:dyDescent="0.2">
      <c r="A112" s="217"/>
      <c r="B112" s="80" t="s">
        <v>77</v>
      </c>
      <c r="C112" s="100" t="str">
        <f>Anexo_01!$D31</f>
        <v/>
      </c>
      <c r="D112" s="87"/>
      <c r="E112" s="88"/>
      <c r="F112" s="88"/>
      <c r="G112" s="88"/>
      <c r="H112" s="89"/>
      <c r="I112" s="81" t="str">
        <f>IF(SUM(D112:H112)=0,"",SUM(D112:H112))</f>
        <v/>
      </c>
      <c r="J112" s="94"/>
      <c r="K112" s="220"/>
    </row>
    <row r="113" spans="1:11" s="75" customFormat="1" ht="13.5" customHeight="1" x14ac:dyDescent="0.2">
      <c r="A113" s="217"/>
      <c r="B113" s="80" t="s">
        <v>83</v>
      </c>
      <c r="C113" s="100" t="str">
        <f>Anexo_01!$B31</f>
        <v/>
      </c>
      <c r="D113" s="87"/>
      <c r="E113" s="88"/>
      <c r="F113" s="88"/>
      <c r="G113" s="88"/>
      <c r="H113" s="89"/>
      <c r="I113" s="81" t="str">
        <f t="shared" ref="I113:I119" si="11">IF(SUM(D113:H113)=0,"",SUM(D113:H113))</f>
        <v/>
      </c>
      <c r="J113" s="94"/>
      <c r="K113" s="220"/>
    </row>
    <row r="114" spans="1:11" s="75" customFormat="1" ht="13.5" customHeight="1" x14ac:dyDescent="0.2">
      <c r="A114" s="217"/>
      <c r="B114" s="80" t="s">
        <v>78</v>
      </c>
      <c r="C114" s="100" t="str">
        <f>CONCATENATE("10",Anexo_01!$P31)</f>
        <v>10</v>
      </c>
      <c r="D114" s="87"/>
      <c r="E114" s="88"/>
      <c r="F114" s="88"/>
      <c r="G114" s="88"/>
      <c r="H114" s="89"/>
      <c r="I114" s="81" t="str">
        <f t="shared" si="11"/>
        <v/>
      </c>
      <c r="J114" s="94"/>
      <c r="K114" s="220"/>
    </row>
    <row r="115" spans="1:11" s="75" customFormat="1" ht="13.5" customHeight="1" x14ac:dyDescent="0.2">
      <c r="A115" s="217"/>
      <c r="B115" s="80" t="s">
        <v>79</v>
      </c>
      <c r="C115" s="100">
        <f>Anexo_01!$F31</f>
        <v>0</v>
      </c>
      <c r="D115" s="87"/>
      <c r="E115" s="88"/>
      <c r="F115" s="88"/>
      <c r="G115" s="88"/>
      <c r="H115" s="89"/>
      <c r="I115" s="81" t="str">
        <f t="shared" si="11"/>
        <v/>
      </c>
      <c r="J115" s="94"/>
      <c r="K115" s="220"/>
    </row>
    <row r="116" spans="1:11" s="75" customFormat="1" ht="13.5" customHeight="1" x14ac:dyDescent="0.2">
      <c r="A116" s="217"/>
      <c r="B116" s="80" t="s">
        <v>80</v>
      </c>
      <c r="C116" s="100" t="str">
        <f>Anexo_01!$Q31</f>
        <v/>
      </c>
      <c r="D116" s="87"/>
      <c r="E116" s="88"/>
      <c r="F116" s="88"/>
      <c r="G116" s="88"/>
      <c r="H116" s="89"/>
      <c r="I116" s="81" t="str">
        <f t="shared" si="11"/>
        <v/>
      </c>
      <c r="J116" s="94"/>
      <c r="K116" s="220"/>
    </row>
    <row r="117" spans="1:11" s="75" customFormat="1" ht="13.5" customHeight="1" x14ac:dyDescent="0.2">
      <c r="A117" s="217"/>
      <c r="B117" s="80" t="s">
        <v>81</v>
      </c>
      <c r="C117" s="101"/>
      <c r="D117" s="87"/>
      <c r="E117" s="88"/>
      <c r="F117" s="88"/>
      <c r="G117" s="88"/>
      <c r="H117" s="89"/>
      <c r="I117" s="81" t="str">
        <f t="shared" si="11"/>
        <v/>
      </c>
      <c r="J117" s="94"/>
      <c r="K117" s="220"/>
    </row>
    <row r="118" spans="1:11" s="75" customFormat="1" ht="13.5" customHeight="1" x14ac:dyDescent="0.2">
      <c r="A118" s="217"/>
      <c r="B118" s="80" t="s">
        <v>82</v>
      </c>
      <c r="C118" s="222"/>
      <c r="D118" s="87"/>
      <c r="E118" s="88"/>
      <c r="F118" s="88"/>
      <c r="G118" s="88"/>
      <c r="H118" s="89"/>
      <c r="I118" s="81" t="str">
        <f t="shared" si="11"/>
        <v/>
      </c>
      <c r="J118" s="94"/>
      <c r="K118" s="220"/>
    </row>
    <row r="119" spans="1:11" ht="13.5" customHeight="1" x14ac:dyDescent="0.3">
      <c r="A119" s="218"/>
      <c r="B119" s="82" t="s">
        <v>86</v>
      </c>
      <c r="C119" s="223"/>
      <c r="D119" s="90"/>
      <c r="E119" s="91"/>
      <c r="F119" s="91"/>
      <c r="G119" s="91"/>
      <c r="H119" s="92"/>
      <c r="I119" s="83" t="str">
        <f t="shared" si="11"/>
        <v/>
      </c>
      <c r="J119" s="95"/>
      <c r="K119" s="221"/>
    </row>
    <row r="120" spans="1:11" s="75" customFormat="1" ht="13.5" customHeight="1" x14ac:dyDescent="0.2">
      <c r="A120" s="216">
        <v>13</v>
      </c>
      <c r="B120" s="78" t="s">
        <v>76</v>
      </c>
      <c r="C120" s="102">
        <f>Anexo_01!$I32</f>
        <v>0</v>
      </c>
      <c r="D120" s="84"/>
      <c r="E120" s="85"/>
      <c r="F120" s="85"/>
      <c r="G120" s="85"/>
      <c r="H120" s="86"/>
      <c r="I120" s="79" t="str">
        <f>IF(SUM(D120:H120)=0,"",SUM(D120:H120))</f>
        <v/>
      </c>
      <c r="J120" s="93"/>
      <c r="K120" s="219">
        <f>SUM(I120:I128)</f>
        <v>0</v>
      </c>
    </row>
    <row r="121" spans="1:11" s="75" customFormat="1" ht="13.5" customHeight="1" x14ac:dyDescent="0.2">
      <c r="A121" s="217"/>
      <c r="B121" s="80" t="s">
        <v>77</v>
      </c>
      <c r="C121" s="100" t="str">
        <f>Anexo_01!$D32</f>
        <v/>
      </c>
      <c r="D121" s="87"/>
      <c r="E121" s="88"/>
      <c r="F121" s="88"/>
      <c r="G121" s="88"/>
      <c r="H121" s="89"/>
      <c r="I121" s="81" t="str">
        <f>IF(SUM(D121:H121)=0,"",SUM(D121:H121))</f>
        <v/>
      </c>
      <c r="J121" s="94"/>
      <c r="K121" s="220"/>
    </row>
    <row r="122" spans="1:11" s="75" customFormat="1" ht="13.5" customHeight="1" x14ac:dyDescent="0.2">
      <c r="A122" s="217"/>
      <c r="B122" s="80" t="s">
        <v>83</v>
      </c>
      <c r="C122" s="100" t="str">
        <f>Anexo_01!$B32</f>
        <v/>
      </c>
      <c r="D122" s="87"/>
      <c r="E122" s="88"/>
      <c r="F122" s="88"/>
      <c r="G122" s="88"/>
      <c r="H122" s="89"/>
      <c r="I122" s="81" t="str">
        <f t="shared" ref="I122:I128" si="12">IF(SUM(D122:H122)=0,"",SUM(D122:H122))</f>
        <v/>
      </c>
      <c r="J122" s="94"/>
      <c r="K122" s="220"/>
    </row>
    <row r="123" spans="1:11" s="75" customFormat="1" ht="13.5" customHeight="1" x14ac:dyDescent="0.2">
      <c r="A123" s="217"/>
      <c r="B123" s="80" t="s">
        <v>78</v>
      </c>
      <c r="C123" s="100" t="str">
        <f>CONCATENATE("10",Anexo_01!$P32)</f>
        <v>10</v>
      </c>
      <c r="D123" s="87"/>
      <c r="E123" s="88"/>
      <c r="F123" s="88"/>
      <c r="G123" s="88"/>
      <c r="H123" s="89"/>
      <c r="I123" s="81" t="str">
        <f t="shared" si="12"/>
        <v/>
      </c>
      <c r="J123" s="94"/>
      <c r="K123" s="220"/>
    </row>
    <row r="124" spans="1:11" s="75" customFormat="1" ht="13.5" customHeight="1" x14ac:dyDescent="0.2">
      <c r="A124" s="217"/>
      <c r="B124" s="80" t="s">
        <v>79</v>
      </c>
      <c r="C124" s="100">
        <f>Anexo_01!$F32</f>
        <v>0</v>
      </c>
      <c r="D124" s="87"/>
      <c r="E124" s="88"/>
      <c r="F124" s="88"/>
      <c r="G124" s="88"/>
      <c r="H124" s="89"/>
      <c r="I124" s="81" t="str">
        <f t="shared" si="12"/>
        <v/>
      </c>
      <c r="J124" s="94"/>
      <c r="K124" s="220"/>
    </row>
    <row r="125" spans="1:11" s="75" customFormat="1" ht="13.5" customHeight="1" x14ac:dyDescent="0.2">
      <c r="A125" s="217"/>
      <c r="B125" s="80" t="s">
        <v>80</v>
      </c>
      <c r="C125" s="100" t="str">
        <f>Anexo_01!$Q32</f>
        <v/>
      </c>
      <c r="D125" s="87"/>
      <c r="E125" s="88"/>
      <c r="F125" s="88"/>
      <c r="G125" s="88"/>
      <c r="H125" s="89"/>
      <c r="I125" s="81" t="str">
        <f t="shared" si="12"/>
        <v/>
      </c>
      <c r="J125" s="94"/>
      <c r="K125" s="220"/>
    </row>
    <row r="126" spans="1:11" s="75" customFormat="1" ht="13.5" customHeight="1" x14ac:dyDescent="0.2">
      <c r="A126" s="217"/>
      <c r="B126" s="80" t="s">
        <v>81</v>
      </c>
      <c r="C126" s="101"/>
      <c r="D126" s="87"/>
      <c r="E126" s="88"/>
      <c r="F126" s="88"/>
      <c r="G126" s="88"/>
      <c r="H126" s="89"/>
      <c r="I126" s="81" t="str">
        <f t="shared" si="12"/>
        <v/>
      </c>
      <c r="J126" s="94"/>
      <c r="K126" s="220"/>
    </row>
    <row r="127" spans="1:11" s="75" customFormat="1" ht="13.5" customHeight="1" x14ac:dyDescent="0.2">
      <c r="A127" s="217"/>
      <c r="B127" s="80" t="s">
        <v>82</v>
      </c>
      <c r="C127" s="222"/>
      <c r="D127" s="87"/>
      <c r="E127" s="88"/>
      <c r="F127" s="88"/>
      <c r="G127" s="88"/>
      <c r="H127" s="89"/>
      <c r="I127" s="81" t="str">
        <f t="shared" si="12"/>
        <v/>
      </c>
      <c r="J127" s="94"/>
      <c r="K127" s="220"/>
    </row>
    <row r="128" spans="1:11" ht="13.5" customHeight="1" x14ac:dyDescent="0.3">
      <c r="A128" s="218"/>
      <c r="B128" s="82" t="s">
        <v>86</v>
      </c>
      <c r="C128" s="223"/>
      <c r="D128" s="90"/>
      <c r="E128" s="91"/>
      <c r="F128" s="91"/>
      <c r="G128" s="91"/>
      <c r="H128" s="92"/>
      <c r="I128" s="83" t="str">
        <f t="shared" si="12"/>
        <v/>
      </c>
      <c r="J128" s="95"/>
      <c r="K128" s="221"/>
    </row>
    <row r="129" spans="1:11" s="75" customFormat="1" ht="13.5" customHeight="1" x14ac:dyDescent="0.2">
      <c r="A129" s="216">
        <v>14</v>
      </c>
      <c r="B129" s="78" t="s">
        <v>76</v>
      </c>
      <c r="C129" s="102">
        <f>Anexo_01!$I33</f>
        <v>0</v>
      </c>
      <c r="D129" s="84"/>
      <c r="E129" s="85"/>
      <c r="F129" s="85"/>
      <c r="G129" s="85"/>
      <c r="H129" s="86"/>
      <c r="I129" s="79" t="str">
        <f>IF(SUM(D129:H129)=0,"",SUM(D129:H129))</f>
        <v/>
      </c>
      <c r="J129" s="93"/>
      <c r="K129" s="219">
        <f>SUM(I129:I137)</f>
        <v>0</v>
      </c>
    </row>
    <row r="130" spans="1:11" s="75" customFormat="1" ht="13.5" customHeight="1" x14ac:dyDescent="0.2">
      <c r="A130" s="217"/>
      <c r="B130" s="80" t="s">
        <v>77</v>
      </c>
      <c r="C130" s="100" t="str">
        <f>Anexo_01!$D33</f>
        <v/>
      </c>
      <c r="D130" s="87"/>
      <c r="E130" s="88"/>
      <c r="F130" s="88"/>
      <c r="G130" s="88"/>
      <c r="H130" s="89"/>
      <c r="I130" s="81" t="str">
        <f>IF(SUM(D130:H130)=0,"",SUM(D130:H130))</f>
        <v/>
      </c>
      <c r="J130" s="94"/>
      <c r="K130" s="220"/>
    </row>
    <row r="131" spans="1:11" s="75" customFormat="1" ht="13.5" customHeight="1" x14ac:dyDescent="0.2">
      <c r="A131" s="217"/>
      <c r="B131" s="80" t="s">
        <v>83</v>
      </c>
      <c r="C131" s="100" t="str">
        <f>Anexo_01!$B33</f>
        <v/>
      </c>
      <c r="D131" s="87"/>
      <c r="E131" s="88"/>
      <c r="F131" s="88"/>
      <c r="G131" s="88"/>
      <c r="H131" s="89"/>
      <c r="I131" s="81" t="str">
        <f t="shared" ref="I131:I137" si="13">IF(SUM(D131:H131)=0,"",SUM(D131:H131))</f>
        <v/>
      </c>
      <c r="J131" s="94"/>
      <c r="K131" s="220"/>
    </row>
    <row r="132" spans="1:11" s="75" customFormat="1" ht="13.5" customHeight="1" x14ac:dyDescent="0.2">
      <c r="A132" s="217"/>
      <c r="B132" s="80" t="s">
        <v>78</v>
      </c>
      <c r="C132" s="100" t="str">
        <f>CONCATENATE("10",Anexo_01!$P33)</f>
        <v>10</v>
      </c>
      <c r="D132" s="87"/>
      <c r="E132" s="88"/>
      <c r="F132" s="88"/>
      <c r="G132" s="88"/>
      <c r="H132" s="89"/>
      <c r="I132" s="81" t="str">
        <f t="shared" si="13"/>
        <v/>
      </c>
      <c r="J132" s="94"/>
      <c r="K132" s="220"/>
    </row>
    <row r="133" spans="1:11" s="75" customFormat="1" ht="13.5" customHeight="1" x14ac:dyDescent="0.2">
      <c r="A133" s="217"/>
      <c r="B133" s="80" t="s">
        <v>79</v>
      </c>
      <c r="C133" s="100">
        <f>Anexo_01!$F33</f>
        <v>0</v>
      </c>
      <c r="D133" s="87"/>
      <c r="E133" s="88"/>
      <c r="F133" s="88"/>
      <c r="G133" s="88"/>
      <c r="H133" s="89"/>
      <c r="I133" s="81" t="str">
        <f t="shared" si="13"/>
        <v/>
      </c>
      <c r="J133" s="94"/>
      <c r="K133" s="220"/>
    </row>
    <row r="134" spans="1:11" s="75" customFormat="1" ht="13.5" customHeight="1" x14ac:dyDescent="0.2">
      <c r="A134" s="217"/>
      <c r="B134" s="80" t="s">
        <v>80</v>
      </c>
      <c r="C134" s="100" t="str">
        <f>Anexo_01!$Q33</f>
        <v/>
      </c>
      <c r="D134" s="87"/>
      <c r="E134" s="88"/>
      <c r="F134" s="88"/>
      <c r="G134" s="88"/>
      <c r="H134" s="89"/>
      <c r="I134" s="81" t="str">
        <f t="shared" si="13"/>
        <v/>
      </c>
      <c r="J134" s="94"/>
      <c r="K134" s="220"/>
    </row>
    <row r="135" spans="1:11" s="75" customFormat="1" ht="13.5" customHeight="1" x14ac:dyDescent="0.2">
      <c r="A135" s="217"/>
      <c r="B135" s="80" t="s">
        <v>81</v>
      </c>
      <c r="C135" s="101"/>
      <c r="D135" s="87"/>
      <c r="E135" s="88"/>
      <c r="F135" s="88"/>
      <c r="G135" s="88"/>
      <c r="H135" s="89"/>
      <c r="I135" s="81" t="str">
        <f t="shared" si="13"/>
        <v/>
      </c>
      <c r="J135" s="94"/>
      <c r="K135" s="220"/>
    </row>
    <row r="136" spans="1:11" s="75" customFormat="1" ht="13.5" customHeight="1" x14ac:dyDescent="0.2">
      <c r="A136" s="217"/>
      <c r="B136" s="80" t="s">
        <v>82</v>
      </c>
      <c r="C136" s="222"/>
      <c r="D136" s="87"/>
      <c r="E136" s="88"/>
      <c r="F136" s="88"/>
      <c r="G136" s="88"/>
      <c r="H136" s="89"/>
      <c r="I136" s="81" t="str">
        <f t="shared" si="13"/>
        <v/>
      </c>
      <c r="J136" s="94"/>
      <c r="K136" s="220"/>
    </row>
    <row r="137" spans="1:11" ht="13.5" customHeight="1" x14ac:dyDescent="0.3">
      <c r="A137" s="218"/>
      <c r="B137" s="82" t="s">
        <v>86</v>
      </c>
      <c r="C137" s="223"/>
      <c r="D137" s="90"/>
      <c r="E137" s="91"/>
      <c r="F137" s="91"/>
      <c r="G137" s="91"/>
      <c r="H137" s="92"/>
      <c r="I137" s="83" t="str">
        <f t="shared" si="13"/>
        <v/>
      </c>
      <c r="J137" s="95"/>
      <c r="K137" s="221"/>
    </row>
    <row r="138" spans="1:11" s="75" customFormat="1" ht="13.5" customHeight="1" x14ac:dyDescent="0.2">
      <c r="A138" s="216">
        <v>15</v>
      </c>
      <c r="B138" s="78" t="s">
        <v>76</v>
      </c>
      <c r="C138" s="102">
        <f>Anexo_01!$I34</f>
        <v>0</v>
      </c>
      <c r="D138" s="84"/>
      <c r="E138" s="85"/>
      <c r="F138" s="85"/>
      <c r="G138" s="85"/>
      <c r="H138" s="86"/>
      <c r="I138" s="79" t="str">
        <f>IF(SUM(D138:H138)=0,"",SUM(D138:H138))</f>
        <v/>
      </c>
      <c r="J138" s="93"/>
      <c r="K138" s="219">
        <f>SUM(I138:I146)</f>
        <v>0</v>
      </c>
    </row>
    <row r="139" spans="1:11" s="75" customFormat="1" ht="13.5" customHeight="1" x14ac:dyDescent="0.2">
      <c r="A139" s="217"/>
      <c r="B139" s="80" t="s">
        <v>77</v>
      </c>
      <c r="C139" s="100" t="str">
        <f>Anexo_01!$D34</f>
        <v/>
      </c>
      <c r="D139" s="87"/>
      <c r="E139" s="88"/>
      <c r="F139" s="88"/>
      <c r="G139" s="88"/>
      <c r="H139" s="89"/>
      <c r="I139" s="81" t="str">
        <f>IF(SUM(D139:H139)=0,"",SUM(D139:H139))</f>
        <v/>
      </c>
      <c r="J139" s="94"/>
      <c r="K139" s="220"/>
    </row>
    <row r="140" spans="1:11" s="75" customFormat="1" ht="13.5" customHeight="1" x14ac:dyDescent="0.2">
      <c r="A140" s="217"/>
      <c r="B140" s="80" t="s">
        <v>83</v>
      </c>
      <c r="C140" s="100" t="str">
        <f>Anexo_01!$B34</f>
        <v/>
      </c>
      <c r="D140" s="87"/>
      <c r="E140" s="88"/>
      <c r="F140" s="88"/>
      <c r="G140" s="88"/>
      <c r="H140" s="89"/>
      <c r="I140" s="81" t="str">
        <f t="shared" ref="I140:I146" si="14">IF(SUM(D140:H140)=0,"",SUM(D140:H140))</f>
        <v/>
      </c>
      <c r="J140" s="94"/>
      <c r="K140" s="220"/>
    </row>
    <row r="141" spans="1:11" s="75" customFormat="1" ht="13.5" customHeight="1" x14ac:dyDescent="0.2">
      <c r="A141" s="217"/>
      <c r="B141" s="80" t="s">
        <v>78</v>
      </c>
      <c r="C141" s="100" t="str">
        <f>CONCATENATE("10",Anexo_01!$P34)</f>
        <v>10</v>
      </c>
      <c r="D141" s="87"/>
      <c r="E141" s="88"/>
      <c r="F141" s="88"/>
      <c r="G141" s="88"/>
      <c r="H141" s="89"/>
      <c r="I141" s="81" t="str">
        <f t="shared" si="14"/>
        <v/>
      </c>
      <c r="J141" s="94"/>
      <c r="K141" s="220"/>
    </row>
    <row r="142" spans="1:11" s="75" customFormat="1" ht="13.5" customHeight="1" x14ac:dyDescent="0.2">
      <c r="A142" s="217"/>
      <c r="B142" s="80" t="s">
        <v>79</v>
      </c>
      <c r="C142" s="100">
        <f>Anexo_01!$F34</f>
        <v>0</v>
      </c>
      <c r="D142" s="87"/>
      <c r="E142" s="88"/>
      <c r="F142" s="88"/>
      <c r="G142" s="88"/>
      <c r="H142" s="89"/>
      <c r="I142" s="81" t="str">
        <f t="shared" si="14"/>
        <v/>
      </c>
      <c r="J142" s="94"/>
      <c r="K142" s="220"/>
    </row>
    <row r="143" spans="1:11" s="75" customFormat="1" ht="13.5" customHeight="1" x14ac:dyDescent="0.2">
      <c r="A143" s="217"/>
      <c r="B143" s="80" t="s">
        <v>80</v>
      </c>
      <c r="C143" s="100" t="str">
        <f>Anexo_01!$Q34</f>
        <v/>
      </c>
      <c r="D143" s="87"/>
      <c r="E143" s="88"/>
      <c r="F143" s="88"/>
      <c r="G143" s="88"/>
      <c r="H143" s="89"/>
      <c r="I143" s="81" t="str">
        <f t="shared" si="14"/>
        <v/>
      </c>
      <c r="J143" s="94"/>
      <c r="K143" s="220"/>
    </row>
    <row r="144" spans="1:11" s="75" customFormat="1" ht="13.5" customHeight="1" x14ac:dyDescent="0.2">
      <c r="A144" s="217"/>
      <c r="B144" s="80" t="s">
        <v>81</v>
      </c>
      <c r="C144" s="101"/>
      <c r="D144" s="87"/>
      <c r="E144" s="88"/>
      <c r="F144" s="88"/>
      <c r="G144" s="88"/>
      <c r="H144" s="89"/>
      <c r="I144" s="81" t="str">
        <f t="shared" si="14"/>
        <v/>
      </c>
      <c r="J144" s="94"/>
      <c r="K144" s="220"/>
    </row>
    <row r="145" spans="1:11" s="75" customFormat="1" ht="13.5" customHeight="1" x14ac:dyDescent="0.2">
      <c r="A145" s="217"/>
      <c r="B145" s="80" t="s">
        <v>82</v>
      </c>
      <c r="C145" s="222"/>
      <c r="D145" s="87"/>
      <c r="E145" s="88"/>
      <c r="F145" s="88"/>
      <c r="G145" s="88"/>
      <c r="H145" s="89"/>
      <c r="I145" s="81" t="str">
        <f t="shared" si="14"/>
        <v/>
      </c>
      <c r="J145" s="94"/>
      <c r="K145" s="220"/>
    </row>
    <row r="146" spans="1:11" ht="13.5" customHeight="1" x14ac:dyDescent="0.3">
      <c r="A146" s="218"/>
      <c r="B146" s="82" t="s">
        <v>86</v>
      </c>
      <c r="C146" s="223"/>
      <c r="D146" s="90"/>
      <c r="E146" s="91"/>
      <c r="F146" s="91"/>
      <c r="G146" s="91"/>
      <c r="H146" s="92"/>
      <c r="I146" s="83" t="str">
        <f t="shared" si="14"/>
        <v/>
      </c>
      <c r="J146" s="95"/>
      <c r="K146" s="221"/>
    </row>
    <row r="147" spans="1:11" s="75" customFormat="1" ht="13.5" customHeight="1" x14ac:dyDescent="0.2">
      <c r="A147" s="216">
        <v>16</v>
      </c>
      <c r="B147" s="78" t="s">
        <v>76</v>
      </c>
      <c r="C147" s="102">
        <f>Anexo_01!$I35</f>
        <v>0</v>
      </c>
      <c r="D147" s="84"/>
      <c r="E147" s="85"/>
      <c r="F147" s="85"/>
      <c r="G147" s="85"/>
      <c r="H147" s="86"/>
      <c r="I147" s="79" t="str">
        <f>IF(SUM(D147:H147)=0,"",SUM(D147:H147))</f>
        <v/>
      </c>
      <c r="J147" s="93"/>
      <c r="K147" s="219">
        <f>SUM(I147:I155)</f>
        <v>0</v>
      </c>
    </row>
    <row r="148" spans="1:11" s="75" customFormat="1" ht="13.5" customHeight="1" x14ac:dyDescent="0.2">
      <c r="A148" s="217"/>
      <c r="B148" s="80" t="s">
        <v>77</v>
      </c>
      <c r="C148" s="100" t="str">
        <f>Anexo_01!$D35</f>
        <v/>
      </c>
      <c r="D148" s="87"/>
      <c r="E148" s="88"/>
      <c r="F148" s="88"/>
      <c r="G148" s="88"/>
      <c r="H148" s="89"/>
      <c r="I148" s="81" t="str">
        <f>IF(SUM(D148:H148)=0,"",SUM(D148:H148))</f>
        <v/>
      </c>
      <c r="J148" s="94"/>
      <c r="K148" s="220"/>
    </row>
    <row r="149" spans="1:11" s="75" customFormat="1" ht="13.5" customHeight="1" x14ac:dyDescent="0.2">
      <c r="A149" s="217"/>
      <c r="B149" s="80" t="s">
        <v>83</v>
      </c>
      <c r="C149" s="100" t="str">
        <f>Anexo_01!$B35</f>
        <v/>
      </c>
      <c r="D149" s="87"/>
      <c r="E149" s="88"/>
      <c r="F149" s="88"/>
      <c r="G149" s="88"/>
      <c r="H149" s="89"/>
      <c r="I149" s="81" t="str">
        <f t="shared" ref="I149:I155" si="15">IF(SUM(D149:H149)=0,"",SUM(D149:H149))</f>
        <v/>
      </c>
      <c r="J149" s="94"/>
      <c r="K149" s="220"/>
    </row>
    <row r="150" spans="1:11" s="75" customFormat="1" ht="13.5" customHeight="1" x14ac:dyDescent="0.2">
      <c r="A150" s="217"/>
      <c r="B150" s="80" t="s">
        <v>78</v>
      </c>
      <c r="C150" s="100" t="str">
        <f>CONCATENATE("10",Anexo_01!$P35)</f>
        <v>10</v>
      </c>
      <c r="D150" s="87"/>
      <c r="E150" s="88"/>
      <c r="F150" s="88"/>
      <c r="G150" s="88"/>
      <c r="H150" s="89"/>
      <c r="I150" s="81" t="str">
        <f t="shared" si="15"/>
        <v/>
      </c>
      <c r="J150" s="94"/>
      <c r="K150" s="220"/>
    </row>
    <row r="151" spans="1:11" s="75" customFormat="1" ht="13.5" customHeight="1" x14ac:dyDescent="0.2">
      <c r="A151" s="217"/>
      <c r="B151" s="80" t="s">
        <v>79</v>
      </c>
      <c r="C151" s="100">
        <f>Anexo_01!$F35</f>
        <v>0</v>
      </c>
      <c r="D151" s="87"/>
      <c r="E151" s="88"/>
      <c r="F151" s="88"/>
      <c r="G151" s="88"/>
      <c r="H151" s="89"/>
      <c r="I151" s="81" t="str">
        <f t="shared" si="15"/>
        <v/>
      </c>
      <c r="J151" s="94"/>
      <c r="K151" s="220"/>
    </row>
    <row r="152" spans="1:11" s="75" customFormat="1" ht="13.5" customHeight="1" x14ac:dyDescent="0.2">
      <c r="A152" s="217"/>
      <c r="B152" s="80" t="s">
        <v>80</v>
      </c>
      <c r="C152" s="100" t="str">
        <f>Anexo_01!$Q35</f>
        <v/>
      </c>
      <c r="D152" s="87"/>
      <c r="E152" s="88"/>
      <c r="F152" s="88"/>
      <c r="G152" s="88"/>
      <c r="H152" s="89"/>
      <c r="I152" s="81" t="str">
        <f t="shared" si="15"/>
        <v/>
      </c>
      <c r="J152" s="94"/>
      <c r="K152" s="220"/>
    </row>
    <row r="153" spans="1:11" s="75" customFormat="1" ht="13.5" customHeight="1" x14ac:dyDescent="0.2">
      <c r="A153" s="217"/>
      <c r="B153" s="80" t="s">
        <v>81</v>
      </c>
      <c r="C153" s="101"/>
      <c r="D153" s="87"/>
      <c r="E153" s="88"/>
      <c r="F153" s="88"/>
      <c r="G153" s="88"/>
      <c r="H153" s="89"/>
      <c r="I153" s="81" t="str">
        <f t="shared" si="15"/>
        <v/>
      </c>
      <c r="J153" s="94"/>
      <c r="K153" s="220"/>
    </row>
    <row r="154" spans="1:11" s="75" customFormat="1" ht="13.5" customHeight="1" x14ac:dyDescent="0.2">
      <c r="A154" s="217"/>
      <c r="B154" s="80" t="s">
        <v>82</v>
      </c>
      <c r="C154" s="222"/>
      <c r="D154" s="87"/>
      <c r="E154" s="88"/>
      <c r="F154" s="88"/>
      <c r="G154" s="88"/>
      <c r="H154" s="89"/>
      <c r="I154" s="81" t="str">
        <f t="shared" si="15"/>
        <v/>
      </c>
      <c r="J154" s="94"/>
      <c r="K154" s="220"/>
    </row>
    <row r="155" spans="1:11" ht="13.5" customHeight="1" x14ac:dyDescent="0.3">
      <c r="A155" s="218"/>
      <c r="B155" s="82" t="s">
        <v>86</v>
      </c>
      <c r="C155" s="223"/>
      <c r="D155" s="90"/>
      <c r="E155" s="91"/>
      <c r="F155" s="91"/>
      <c r="G155" s="91"/>
      <c r="H155" s="92"/>
      <c r="I155" s="83" t="str">
        <f t="shared" si="15"/>
        <v/>
      </c>
      <c r="J155" s="95"/>
      <c r="K155" s="221"/>
    </row>
    <row r="156" spans="1:11" s="75" customFormat="1" ht="13.5" customHeight="1" x14ac:dyDescent="0.2">
      <c r="A156" s="216">
        <v>17</v>
      </c>
      <c r="B156" s="78" t="s">
        <v>76</v>
      </c>
      <c r="C156" s="102">
        <f>Anexo_01!$I36</f>
        <v>0</v>
      </c>
      <c r="D156" s="84"/>
      <c r="E156" s="85"/>
      <c r="F156" s="85"/>
      <c r="G156" s="85"/>
      <c r="H156" s="86"/>
      <c r="I156" s="79" t="str">
        <f>IF(SUM(D156:H156)=0,"",SUM(D156:H156))</f>
        <v/>
      </c>
      <c r="J156" s="93"/>
      <c r="K156" s="219">
        <f>SUM(I156:I164)</f>
        <v>0</v>
      </c>
    </row>
    <row r="157" spans="1:11" s="75" customFormat="1" ht="13.5" customHeight="1" x14ac:dyDescent="0.2">
      <c r="A157" s="217"/>
      <c r="B157" s="80" t="s">
        <v>77</v>
      </c>
      <c r="C157" s="100" t="str">
        <f>Anexo_01!$D36</f>
        <v/>
      </c>
      <c r="D157" s="87"/>
      <c r="E157" s="88"/>
      <c r="F157" s="88"/>
      <c r="G157" s="88"/>
      <c r="H157" s="89"/>
      <c r="I157" s="81" t="str">
        <f>IF(SUM(D157:H157)=0,"",SUM(D157:H157))</f>
        <v/>
      </c>
      <c r="J157" s="94"/>
      <c r="K157" s="220"/>
    </row>
    <row r="158" spans="1:11" s="75" customFormat="1" ht="13.5" customHeight="1" x14ac:dyDescent="0.2">
      <c r="A158" s="217"/>
      <c r="B158" s="80" t="s">
        <v>83</v>
      </c>
      <c r="C158" s="100" t="str">
        <f>Anexo_01!$B36</f>
        <v/>
      </c>
      <c r="D158" s="87"/>
      <c r="E158" s="88"/>
      <c r="F158" s="88"/>
      <c r="G158" s="88"/>
      <c r="H158" s="89"/>
      <c r="I158" s="81" t="str">
        <f t="shared" ref="I158:I164" si="16">IF(SUM(D158:H158)=0,"",SUM(D158:H158))</f>
        <v/>
      </c>
      <c r="J158" s="94"/>
      <c r="K158" s="220"/>
    </row>
    <row r="159" spans="1:11" s="75" customFormat="1" ht="13.5" customHeight="1" x14ac:dyDescent="0.2">
      <c r="A159" s="217"/>
      <c r="B159" s="80" t="s">
        <v>78</v>
      </c>
      <c r="C159" s="100" t="str">
        <f>CONCATENATE("10",Anexo_01!$P36)</f>
        <v>10</v>
      </c>
      <c r="D159" s="87"/>
      <c r="E159" s="88"/>
      <c r="F159" s="88"/>
      <c r="G159" s="88"/>
      <c r="H159" s="89"/>
      <c r="I159" s="81" t="str">
        <f t="shared" si="16"/>
        <v/>
      </c>
      <c r="J159" s="94"/>
      <c r="K159" s="220"/>
    </row>
    <row r="160" spans="1:11" s="75" customFormat="1" ht="13.5" customHeight="1" x14ac:dyDescent="0.2">
      <c r="A160" s="217"/>
      <c r="B160" s="80" t="s">
        <v>79</v>
      </c>
      <c r="C160" s="100">
        <f>Anexo_01!$F36</f>
        <v>0</v>
      </c>
      <c r="D160" s="87"/>
      <c r="E160" s="88"/>
      <c r="F160" s="88"/>
      <c r="G160" s="88"/>
      <c r="H160" s="89"/>
      <c r="I160" s="81" t="str">
        <f t="shared" si="16"/>
        <v/>
      </c>
      <c r="J160" s="94"/>
      <c r="K160" s="220"/>
    </row>
    <row r="161" spans="1:11" s="75" customFormat="1" ht="13.5" customHeight="1" x14ac:dyDescent="0.2">
      <c r="A161" s="217"/>
      <c r="B161" s="80" t="s">
        <v>80</v>
      </c>
      <c r="C161" s="100" t="str">
        <f>Anexo_01!$Q36</f>
        <v/>
      </c>
      <c r="D161" s="87"/>
      <c r="E161" s="88"/>
      <c r="F161" s="88"/>
      <c r="G161" s="88"/>
      <c r="H161" s="89"/>
      <c r="I161" s="81" t="str">
        <f t="shared" si="16"/>
        <v/>
      </c>
      <c r="J161" s="94"/>
      <c r="K161" s="220"/>
    </row>
    <row r="162" spans="1:11" s="75" customFormat="1" ht="13.5" customHeight="1" x14ac:dyDescent="0.2">
      <c r="A162" s="217"/>
      <c r="B162" s="80" t="s">
        <v>81</v>
      </c>
      <c r="C162" s="101"/>
      <c r="D162" s="87"/>
      <c r="E162" s="88"/>
      <c r="F162" s="88"/>
      <c r="G162" s="88"/>
      <c r="H162" s="89"/>
      <c r="I162" s="81" t="str">
        <f t="shared" si="16"/>
        <v/>
      </c>
      <c r="J162" s="94"/>
      <c r="K162" s="220"/>
    </row>
    <row r="163" spans="1:11" s="75" customFormat="1" ht="13.5" customHeight="1" x14ac:dyDescent="0.2">
      <c r="A163" s="217"/>
      <c r="B163" s="80" t="s">
        <v>82</v>
      </c>
      <c r="C163" s="222"/>
      <c r="D163" s="87"/>
      <c r="E163" s="88"/>
      <c r="F163" s="88"/>
      <c r="G163" s="88"/>
      <c r="H163" s="89"/>
      <c r="I163" s="81" t="str">
        <f t="shared" si="16"/>
        <v/>
      </c>
      <c r="J163" s="94"/>
      <c r="K163" s="220"/>
    </row>
    <row r="164" spans="1:11" ht="13.5" customHeight="1" x14ac:dyDescent="0.3">
      <c r="A164" s="218"/>
      <c r="B164" s="82" t="s">
        <v>86</v>
      </c>
      <c r="C164" s="223"/>
      <c r="D164" s="90"/>
      <c r="E164" s="91"/>
      <c r="F164" s="91"/>
      <c r="G164" s="91"/>
      <c r="H164" s="92"/>
      <c r="I164" s="83" t="str">
        <f t="shared" si="16"/>
        <v/>
      </c>
      <c r="J164" s="95"/>
      <c r="K164" s="221"/>
    </row>
    <row r="165" spans="1:11" s="75" customFormat="1" ht="13.5" customHeight="1" x14ac:dyDescent="0.2">
      <c r="A165" s="216">
        <v>18</v>
      </c>
      <c r="B165" s="78" t="s">
        <v>76</v>
      </c>
      <c r="C165" s="102">
        <f>Anexo_01!$I37</f>
        <v>0</v>
      </c>
      <c r="D165" s="84"/>
      <c r="E165" s="85"/>
      <c r="F165" s="85"/>
      <c r="G165" s="85"/>
      <c r="H165" s="86"/>
      <c r="I165" s="79" t="str">
        <f>IF(SUM(D165:H165)=0,"",SUM(D165:H165))</f>
        <v/>
      </c>
      <c r="J165" s="93"/>
      <c r="K165" s="219">
        <f>SUM(I165:I173)</f>
        <v>0</v>
      </c>
    </row>
    <row r="166" spans="1:11" s="75" customFormat="1" ht="13.5" customHeight="1" x14ac:dyDescent="0.2">
      <c r="A166" s="217"/>
      <c r="B166" s="80" t="s">
        <v>77</v>
      </c>
      <c r="C166" s="100" t="str">
        <f>Anexo_01!$D37</f>
        <v/>
      </c>
      <c r="D166" s="87"/>
      <c r="E166" s="88"/>
      <c r="F166" s="88"/>
      <c r="G166" s="88"/>
      <c r="H166" s="89"/>
      <c r="I166" s="81" t="str">
        <f>IF(SUM(D166:H166)=0,"",SUM(D166:H166))</f>
        <v/>
      </c>
      <c r="J166" s="94"/>
      <c r="K166" s="220"/>
    </row>
    <row r="167" spans="1:11" s="75" customFormat="1" ht="13.5" customHeight="1" x14ac:dyDescent="0.2">
      <c r="A167" s="217"/>
      <c r="B167" s="80" t="s">
        <v>83</v>
      </c>
      <c r="C167" s="100" t="str">
        <f>Anexo_01!$B37</f>
        <v/>
      </c>
      <c r="D167" s="87"/>
      <c r="E167" s="88"/>
      <c r="F167" s="88"/>
      <c r="G167" s="88"/>
      <c r="H167" s="89"/>
      <c r="I167" s="81" t="str">
        <f t="shared" ref="I167:I173" si="17">IF(SUM(D167:H167)=0,"",SUM(D167:H167))</f>
        <v/>
      </c>
      <c r="J167" s="94"/>
      <c r="K167" s="220"/>
    </row>
    <row r="168" spans="1:11" s="75" customFormat="1" ht="13.5" customHeight="1" x14ac:dyDescent="0.2">
      <c r="A168" s="217"/>
      <c r="B168" s="80" t="s">
        <v>78</v>
      </c>
      <c r="C168" s="100" t="str">
        <f>CONCATENATE("10",Anexo_01!$P37)</f>
        <v>10</v>
      </c>
      <c r="D168" s="87"/>
      <c r="E168" s="88"/>
      <c r="F168" s="88"/>
      <c r="G168" s="88"/>
      <c r="H168" s="89"/>
      <c r="I168" s="81" t="str">
        <f t="shared" si="17"/>
        <v/>
      </c>
      <c r="J168" s="94"/>
      <c r="K168" s="220"/>
    </row>
    <row r="169" spans="1:11" s="75" customFormat="1" ht="13.5" customHeight="1" x14ac:dyDescent="0.2">
      <c r="A169" s="217"/>
      <c r="B169" s="80" t="s">
        <v>79</v>
      </c>
      <c r="C169" s="100">
        <f>Anexo_01!$F37</f>
        <v>0</v>
      </c>
      <c r="D169" s="87"/>
      <c r="E169" s="88"/>
      <c r="F169" s="88"/>
      <c r="G169" s="88"/>
      <c r="H169" s="89"/>
      <c r="I169" s="81" t="str">
        <f t="shared" si="17"/>
        <v/>
      </c>
      <c r="J169" s="94"/>
      <c r="K169" s="220"/>
    </row>
    <row r="170" spans="1:11" s="75" customFormat="1" ht="13.5" customHeight="1" x14ac:dyDescent="0.2">
      <c r="A170" s="217"/>
      <c r="B170" s="80" t="s">
        <v>80</v>
      </c>
      <c r="C170" s="100" t="str">
        <f>Anexo_01!$Q37</f>
        <v/>
      </c>
      <c r="D170" s="87"/>
      <c r="E170" s="88"/>
      <c r="F170" s="88"/>
      <c r="G170" s="88"/>
      <c r="H170" s="89"/>
      <c r="I170" s="81" t="str">
        <f t="shared" si="17"/>
        <v/>
      </c>
      <c r="J170" s="94"/>
      <c r="K170" s="220"/>
    </row>
    <row r="171" spans="1:11" s="75" customFormat="1" ht="13.5" customHeight="1" x14ac:dyDescent="0.2">
      <c r="A171" s="217"/>
      <c r="B171" s="80" t="s">
        <v>81</v>
      </c>
      <c r="C171" s="101"/>
      <c r="D171" s="87"/>
      <c r="E171" s="88"/>
      <c r="F171" s="88"/>
      <c r="G171" s="88"/>
      <c r="H171" s="89"/>
      <c r="I171" s="81" t="str">
        <f t="shared" si="17"/>
        <v/>
      </c>
      <c r="J171" s="94"/>
      <c r="K171" s="220"/>
    </row>
    <row r="172" spans="1:11" s="75" customFormat="1" ht="13.5" customHeight="1" x14ac:dyDescent="0.2">
      <c r="A172" s="217"/>
      <c r="B172" s="80" t="s">
        <v>82</v>
      </c>
      <c r="C172" s="222"/>
      <c r="D172" s="87"/>
      <c r="E172" s="88"/>
      <c r="F172" s="88"/>
      <c r="G172" s="88"/>
      <c r="H172" s="89"/>
      <c r="I172" s="81" t="str">
        <f t="shared" si="17"/>
        <v/>
      </c>
      <c r="J172" s="94"/>
      <c r="K172" s="220"/>
    </row>
    <row r="173" spans="1:11" ht="13.5" customHeight="1" x14ac:dyDescent="0.3">
      <c r="A173" s="218"/>
      <c r="B173" s="82" t="s">
        <v>86</v>
      </c>
      <c r="C173" s="223"/>
      <c r="D173" s="90"/>
      <c r="E173" s="91"/>
      <c r="F173" s="91"/>
      <c r="G173" s="91"/>
      <c r="H173" s="92"/>
      <c r="I173" s="83" t="str">
        <f t="shared" si="17"/>
        <v/>
      </c>
      <c r="J173" s="95"/>
      <c r="K173" s="221"/>
    </row>
    <row r="174" spans="1:11" s="75" customFormat="1" ht="13.5" customHeight="1" x14ac:dyDescent="0.2">
      <c r="A174" s="216">
        <v>19</v>
      </c>
      <c r="B174" s="78" t="s">
        <v>76</v>
      </c>
      <c r="C174" s="102">
        <f>Anexo_01!$I38</f>
        <v>0</v>
      </c>
      <c r="D174" s="84"/>
      <c r="E174" s="85"/>
      <c r="F174" s="85"/>
      <c r="G174" s="85"/>
      <c r="H174" s="86"/>
      <c r="I174" s="79" t="str">
        <f>IF(SUM(D174:H174)=0,"",SUM(D174:H174))</f>
        <v/>
      </c>
      <c r="J174" s="93"/>
      <c r="K174" s="219">
        <f>SUM(I174:I182)</f>
        <v>0</v>
      </c>
    </row>
    <row r="175" spans="1:11" s="75" customFormat="1" ht="13.5" customHeight="1" x14ac:dyDescent="0.2">
      <c r="A175" s="217"/>
      <c r="B175" s="80" t="s">
        <v>77</v>
      </c>
      <c r="C175" s="100" t="str">
        <f>Anexo_01!$D38</f>
        <v/>
      </c>
      <c r="D175" s="87"/>
      <c r="E175" s="88"/>
      <c r="F175" s="88"/>
      <c r="G175" s="88"/>
      <c r="H175" s="89"/>
      <c r="I175" s="81" t="str">
        <f>IF(SUM(D175:H175)=0,"",SUM(D175:H175))</f>
        <v/>
      </c>
      <c r="J175" s="94"/>
      <c r="K175" s="220"/>
    </row>
    <row r="176" spans="1:11" s="75" customFormat="1" ht="13.5" customHeight="1" x14ac:dyDescent="0.2">
      <c r="A176" s="217"/>
      <c r="B176" s="80" t="s">
        <v>83</v>
      </c>
      <c r="C176" s="100" t="str">
        <f>Anexo_01!$B38</f>
        <v/>
      </c>
      <c r="D176" s="87"/>
      <c r="E176" s="88"/>
      <c r="F176" s="88"/>
      <c r="G176" s="88"/>
      <c r="H176" s="89"/>
      <c r="I176" s="81" t="str">
        <f t="shared" ref="I176:I182" si="18">IF(SUM(D176:H176)=0,"",SUM(D176:H176))</f>
        <v/>
      </c>
      <c r="J176" s="94"/>
      <c r="K176" s="220"/>
    </row>
    <row r="177" spans="1:11" s="75" customFormat="1" ht="13.5" customHeight="1" x14ac:dyDescent="0.2">
      <c r="A177" s="217"/>
      <c r="B177" s="80" t="s">
        <v>78</v>
      </c>
      <c r="C177" s="100" t="str">
        <f>CONCATENATE("10",Anexo_01!$P38)</f>
        <v>10</v>
      </c>
      <c r="D177" s="87"/>
      <c r="E177" s="88"/>
      <c r="F177" s="88"/>
      <c r="G177" s="88"/>
      <c r="H177" s="89"/>
      <c r="I177" s="81" t="str">
        <f t="shared" si="18"/>
        <v/>
      </c>
      <c r="J177" s="94"/>
      <c r="K177" s="220"/>
    </row>
    <row r="178" spans="1:11" s="75" customFormat="1" ht="13.5" customHeight="1" x14ac:dyDescent="0.2">
      <c r="A178" s="217"/>
      <c r="B178" s="80" t="s">
        <v>79</v>
      </c>
      <c r="C178" s="100">
        <f>Anexo_01!$F38</f>
        <v>0</v>
      </c>
      <c r="D178" s="87"/>
      <c r="E178" s="88"/>
      <c r="F178" s="88"/>
      <c r="G178" s="88"/>
      <c r="H178" s="89"/>
      <c r="I178" s="81" t="str">
        <f t="shared" si="18"/>
        <v/>
      </c>
      <c r="J178" s="94"/>
      <c r="K178" s="220"/>
    </row>
    <row r="179" spans="1:11" s="75" customFormat="1" ht="13.5" customHeight="1" x14ac:dyDescent="0.2">
      <c r="A179" s="217"/>
      <c r="B179" s="80" t="s">
        <v>80</v>
      </c>
      <c r="C179" s="100" t="str">
        <f>Anexo_01!$Q38</f>
        <v/>
      </c>
      <c r="D179" s="87"/>
      <c r="E179" s="88"/>
      <c r="F179" s="88"/>
      <c r="G179" s="88"/>
      <c r="H179" s="89"/>
      <c r="I179" s="81" t="str">
        <f t="shared" si="18"/>
        <v/>
      </c>
      <c r="J179" s="94"/>
      <c r="K179" s="220"/>
    </row>
    <row r="180" spans="1:11" s="75" customFormat="1" ht="13.5" customHeight="1" x14ac:dyDescent="0.2">
      <c r="A180" s="217"/>
      <c r="B180" s="80" t="s">
        <v>81</v>
      </c>
      <c r="C180" s="101"/>
      <c r="D180" s="87"/>
      <c r="E180" s="88"/>
      <c r="F180" s="88"/>
      <c r="G180" s="88"/>
      <c r="H180" s="89"/>
      <c r="I180" s="81" t="str">
        <f t="shared" si="18"/>
        <v/>
      </c>
      <c r="J180" s="94"/>
      <c r="K180" s="220"/>
    </row>
    <row r="181" spans="1:11" s="75" customFormat="1" ht="13.5" customHeight="1" x14ac:dyDescent="0.2">
      <c r="A181" s="217"/>
      <c r="B181" s="80" t="s">
        <v>82</v>
      </c>
      <c r="C181" s="222"/>
      <c r="D181" s="87"/>
      <c r="E181" s="88"/>
      <c r="F181" s="88"/>
      <c r="G181" s="88"/>
      <c r="H181" s="89"/>
      <c r="I181" s="81" t="str">
        <f t="shared" si="18"/>
        <v/>
      </c>
      <c r="J181" s="94"/>
      <c r="K181" s="220"/>
    </row>
    <row r="182" spans="1:11" ht="13.5" customHeight="1" x14ac:dyDescent="0.3">
      <c r="A182" s="218"/>
      <c r="B182" s="82" t="s">
        <v>86</v>
      </c>
      <c r="C182" s="223"/>
      <c r="D182" s="90"/>
      <c r="E182" s="91"/>
      <c r="F182" s="91"/>
      <c r="G182" s="91"/>
      <c r="H182" s="92"/>
      <c r="I182" s="83" t="str">
        <f t="shared" si="18"/>
        <v/>
      </c>
      <c r="J182" s="95"/>
      <c r="K182" s="221"/>
    </row>
    <row r="183" spans="1:11" s="75" customFormat="1" ht="13.5" customHeight="1" x14ac:dyDescent="0.2">
      <c r="A183" s="216">
        <v>20</v>
      </c>
      <c r="B183" s="78" t="s">
        <v>76</v>
      </c>
      <c r="C183" s="102">
        <f>Anexo_01!$I39</f>
        <v>0</v>
      </c>
      <c r="D183" s="84"/>
      <c r="E183" s="85"/>
      <c r="F183" s="85"/>
      <c r="G183" s="85"/>
      <c r="H183" s="86"/>
      <c r="I183" s="79" t="str">
        <f>IF(SUM(D183:H183)=0,"",SUM(D183:H183))</f>
        <v/>
      </c>
      <c r="J183" s="93"/>
      <c r="K183" s="219">
        <f>SUM(I183:I191)</f>
        <v>0</v>
      </c>
    </row>
    <row r="184" spans="1:11" s="75" customFormat="1" ht="13.5" customHeight="1" x14ac:dyDescent="0.2">
      <c r="A184" s="217"/>
      <c r="B184" s="80" t="s">
        <v>77</v>
      </c>
      <c r="C184" s="100" t="str">
        <f>Anexo_01!$D39</f>
        <v/>
      </c>
      <c r="D184" s="87"/>
      <c r="E184" s="88"/>
      <c r="F184" s="88"/>
      <c r="G184" s="88"/>
      <c r="H184" s="89"/>
      <c r="I184" s="81" t="str">
        <f>IF(SUM(D184:H184)=0,"",SUM(D184:H184))</f>
        <v/>
      </c>
      <c r="J184" s="94"/>
      <c r="K184" s="220"/>
    </row>
    <row r="185" spans="1:11" s="75" customFormat="1" ht="13.5" customHeight="1" x14ac:dyDescent="0.2">
      <c r="A185" s="217"/>
      <c r="B185" s="80" t="s">
        <v>83</v>
      </c>
      <c r="C185" s="100" t="str">
        <f>Anexo_01!$B39</f>
        <v/>
      </c>
      <c r="D185" s="87"/>
      <c r="E185" s="88"/>
      <c r="F185" s="88"/>
      <c r="G185" s="88"/>
      <c r="H185" s="89"/>
      <c r="I185" s="81" t="str">
        <f t="shared" ref="I185:I191" si="19">IF(SUM(D185:H185)=0,"",SUM(D185:H185))</f>
        <v/>
      </c>
      <c r="J185" s="94"/>
      <c r="K185" s="220"/>
    </row>
    <row r="186" spans="1:11" s="75" customFormat="1" ht="13.5" customHeight="1" x14ac:dyDescent="0.2">
      <c r="A186" s="217"/>
      <c r="B186" s="80" t="s">
        <v>78</v>
      </c>
      <c r="C186" s="100" t="str">
        <f>CONCATENATE("10",Anexo_01!$P39)</f>
        <v>10</v>
      </c>
      <c r="D186" s="87"/>
      <c r="E186" s="88"/>
      <c r="F186" s="88"/>
      <c r="G186" s="88"/>
      <c r="H186" s="89"/>
      <c r="I186" s="81" t="str">
        <f t="shared" si="19"/>
        <v/>
      </c>
      <c r="J186" s="94"/>
      <c r="K186" s="220"/>
    </row>
    <row r="187" spans="1:11" s="75" customFormat="1" ht="13.5" customHeight="1" x14ac:dyDescent="0.2">
      <c r="A187" s="217"/>
      <c r="B187" s="80" t="s">
        <v>79</v>
      </c>
      <c r="C187" s="100">
        <f>Anexo_01!$F39</f>
        <v>0</v>
      </c>
      <c r="D187" s="87"/>
      <c r="E187" s="88"/>
      <c r="F187" s="88"/>
      <c r="G187" s="88"/>
      <c r="H187" s="89"/>
      <c r="I187" s="81" t="str">
        <f t="shared" si="19"/>
        <v/>
      </c>
      <c r="J187" s="94"/>
      <c r="K187" s="220"/>
    </row>
    <row r="188" spans="1:11" s="75" customFormat="1" ht="13.5" customHeight="1" x14ac:dyDescent="0.2">
      <c r="A188" s="217"/>
      <c r="B188" s="80" t="s">
        <v>80</v>
      </c>
      <c r="C188" s="100" t="str">
        <f>Anexo_01!$Q39</f>
        <v/>
      </c>
      <c r="D188" s="87"/>
      <c r="E188" s="88"/>
      <c r="F188" s="88"/>
      <c r="G188" s="88"/>
      <c r="H188" s="89"/>
      <c r="I188" s="81" t="str">
        <f t="shared" si="19"/>
        <v/>
      </c>
      <c r="J188" s="94"/>
      <c r="K188" s="220"/>
    </row>
    <row r="189" spans="1:11" s="75" customFormat="1" ht="13.5" customHeight="1" x14ac:dyDescent="0.2">
      <c r="A189" s="217"/>
      <c r="B189" s="80" t="s">
        <v>81</v>
      </c>
      <c r="C189" s="101"/>
      <c r="D189" s="87"/>
      <c r="E189" s="88"/>
      <c r="F189" s="88"/>
      <c r="G189" s="88"/>
      <c r="H189" s="89"/>
      <c r="I189" s="81" t="str">
        <f t="shared" si="19"/>
        <v/>
      </c>
      <c r="J189" s="94"/>
      <c r="K189" s="220"/>
    </row>
    <row r="190" spans="1:11" s="75" customFormat="1" ht="13.5" customHeight="1" x14ac:dyDescent="0.2">
      <c r="A190" s="217"/>
      <c r="B190" s="80" t="s">
        <v>82</v>
      </c>
      <c r="C190" s="222"/>
      <c r="D190" s="87"/>
      <c r="E190" s="88"/>
      <c r="F190" s="88"/>
      <c r="G190" s="88"/>
      <c r="H190" s="89"/>
      <c r="I190" s="81" t="str">
        <f t="shared" si="19"/>
        <v/>
      </c>
      <c r="J190" s="94"/>
      <c r="K190" s="220"/>
    </row>
    <row r="191" spans="1:11" ht="13.5" customHeight="1" x14ac:dyDescent="0.3">
      <c r="A191" s="218"/>
      <c r="B191" s="82" t="s">
        <v>86</v>
      </c>
      <c r="C191" s="223"/>
      <c r="D191" s="90"/>
      <c r="E191" s="91"/>
      <c r="F191" s="91"/>
      <c r="G191" s="91"/>
      <c r="H191" s="92"/>
      <c r="I191" s="83" t="str">
        <f t="shared" si="19"/>
        <v/>
      </c>
      <c r="J191" s="95"/>
      <c r="K191" s="221"/>
    </row>
    <row r="192" spans="1:11" s="75" customFormat="1" ht="13.5" customHeight="1" x14ac:dyDescent="0.2">
      <c r="A192" s="216">
        <v>21</v>
      </c>
      <c r="B192" s="78" t="s">
        <v>76</v>
      </c>
      <c r="C192" s="102">
        <f>Anexo_01!$I40</f>
        <v>0</v>
      </c>
      <c r="D192" s="84"/>
      <c r="E192" s="85"/>
      <c r="F192" s="85"/>
      <c r="G192" s="85"/>
      <c r="H192" s="86"/>
      <c r="I192" s="79" t="str">
        <f>IF(SUM(D192:H192)=0,"",SUM(D192:H192))</f>
        <v/>
      </c>
      <c r="J192" s="93"/>
      <c r="K192" s="219">
        <f>SUM(I192:I200)</f>
        <v>0</v>
      </c>
    </row>
    <row r="193" spans="1:11" s="75" customFormat="1" ht="13.5" customHeight="1" x14ac:dyDescent="0.2">
      <c r="A193" s="217"/>
      <c r="B193" s="80" t="s">
        <v>77</v>
      </c>
      <c r="C193" s="100" t="str">
        <f>Anexo_01!$D40</f>
        <v/>
      </c>
      <c r="D193" s="87"/>
      <c r="E193" s="88"/>
      <c r="F193" s="88"/>
      <c r="G193" s="88"/>
      <c r="H193" s="89"/>
      <c r="I193" s="81" t="str">
        <f>IF(SUM(D193:H193)=0,"",SUM(D193:H193))</f>
        <v/>
      </c>
      <c r="J193" s="94"/>
      <c r="K193" s="220"/>
    </row>
    <row r="194" spans="1:11" s="75" customFormat="1" ht="13.5" customHeight="1" x14ac:dyDescent="0.2">
      <c r="A194" s="217"/>
      <c r="B194" s="80" t="s">
        <v>83</v>
      </c>
      <c r="C194" s="100" t="str">
        <f>Anexo_01!$B40</f>
        <v/>
      </c>
      <c r="D194" s="87"/>
      <c r="E194" s="88"/>
      <c r="F194" s="88"/>
      <c r="G194" s="88"/>
      <c r="H194" s="89"/>
      <c r="I194" s="81" t="str">
        <f t="shared" ref="I194:I200" si="20">IF(SUM(D194:H194)=0,"",SUM(D194:H194))</f>
        <v/>
      </c>
      <c r="J194" s="94"/>
      <c r="K194" s="220"/>
    </row>
    <row r="195" spans="1:11" s="75" customFormat="1" ht="13.5" customHeight="1" x14ac:dyDescent="0.2">
      <c r="A195" s="217"/>
      <c r="B195" s="80" t="s">
        <v>78</v>
      </c>
      <c r="C195" s="100" t="str">
        <f>CONCATENATE("10",Anexo_01!$P40)</f>
        <v>10</v>
      </c>
      <c r="D195" s="87"/>
      <c r="E195" s="88"/>
      <c r="F195" s="88"/>
      <c r="G195" s="88"/>
      <c r="H195" s="89"/>
      <c r="I195" s="81" t="str">
        <f t="shared" si="20"/>
        <v/>
      </c>
      <c r="J195" s="94"/>
      <c r="K195" s="220"/>
    </row>
    <row r="196" spans="1:11" s="75" customFormat="1" ht="13.5" customHeight="1" x14ac:dyDescent="0.2">
      <c r="A196" s="217"/>
      <c r="B196" s="80" t="s">
        <v>79</v>
      </c>
      <c r="C196" s="100">
        <f>Anexo_01!$F40</f>
        <v>0</v>
      </c>
      <c r="D196" s="87"/>
      <c r="E196" s="88"/>
      <c r="F196" s="88"/>
      <c r="G196" s="88"/>
      <c r="H196" s="89"/>
      <c r="I196" s="81" t="str">
        <f t="shared" si="20"/>
        <v/>
      </c>
      <c r="J196" s="94"/>
      <c r="K196" s="220"/>
    </row>
    <row r="197" spans="1:11" s="75" customFormat="1" ht="13.5" customHeight="1" x14ac:dyDescent="0.2">
      <c r="A197" s="217"/>
      <c r="B197" s="80" t="s">
        <v>80</v>
      </c>
      <c r="C197" s="100" t="str">
        <f>Anexo_01!$Q40</f>
        <v/>
      </c>
      <c r="D197" s="87"/>
      <c r="E197" s="88"/>
      <c r="F197" s="88"/>
      <c r="G197" s="88"/>
      <c r="H197" s="89"/>
      <c r="I197" s="81" t="str">
        <f t="shared" si="20"/>
        <v/>
      </c>
      <c r="J197" s="94"/>
      <c r="K197" s="220"/>
    </row>
    <row r="198" spans="1:11" s="75" customFormat="1" ht="13.5" customHeight="1" x14ac:dyDescent="0.2">
      <c r="A198" s="217"/>
      <c r="B198" s="80" t="s">
        <v>81</v>
      </c>
      <c r="C198" s="101"/>
      <c r="D198" s="87"/>
      <c r="E198" s="88"/>
      <c r="F198" s="88"/>
      <c r="G198" s="88"/>
      <c r="H198" s="89"/>
      <c r="I198" s="81" t="str">
        <f t="shared" si="20"/>
        <v/>
      </c>
      <c r="J198" s="94"/>
      <c r="K198" s="220"/>
    </row>
    <row r="199" spans="1:11" s="75" customFormat="1" ht="13.5" customHeight="1" x14ac:dyDescent="0.2">
      <c r="A199" s="217"/>
      <c r="B199" s="80" t="s">
        <v>82</v>
      </c>
      <c r="C199" s="222"/>
      <c r="D199" s="87"/>
      <c r="E199" s="88"/>
      <c r="F199" s="88"/>
      <c r="G199" s="88"/>
      <c r="H199" s="89"/>
      <c r="I199" s="81" t="str">
        <f t="shared" si="20"/>
        <v/>
      </c>
      <c r="J199" s="94"/>
      <c r="K199" s="220"/>
    </row>
    <row r="200" spans="1:11" ht="13.5" customHeight="1" x14ac:dyDescent="0.3">
      <c r="A200" s="218"/>
      <c r="B200" s="82" t="s">
        <v>86</v>
      </c>
      <c r="C200" s="223"/>
      <c r="D200" s="90"/>
      <c r="E200" s="91"/>
      <c r="F200" s="91"/>
      <c r="G200" s="91"/>
      <c r="H200" s="92"/>
      <c r="I200" s="83" t="str">
        <f t="shared" si="20"/>
        <v/>
      </c>
      <c r="J200" s="95"/>
      <c r="K200" s="221"/>
    </row>
    <row r="201" spans="1:11" s="75" customFormat="1" ht="13.5" customHeight="1" x14ac:dyDescent="0.2">
      <c r="A201" s="216">
        <v>22</v>
      </c>
      <c r="B201" s="78" t="s">
        <v>76</v>
      </c>
      <c r="C201" s="102">
        <f>Anexo_01!$I41</f>
        <v>0</v>
      </c>
      <c r="D201" s="84"/>
      <c r="E201" s="85"/>
      <c r="F201" s="85"/>
      <c r="G201" s="85"/>
      <c r="H201" s="86"/>
      <c r="I201" s="79" t="str">
        <f>IF(SUM(D201:H201)=0,"",SUM(D201:H201))</f>
        <v/>
      </c>
      <c r="J201" s="93"/>
      <c r="K201" s="219">
        <f>SUM(I201:I209)</f>
        <v>0</v>
      </c>
    </row>
    <row r="202" spans="1:11" s="75" customFormat="1" ht="13.5" customHeight="1" x14ac:dyDescent="0.2">
      <c r="A202" s="217"/>
      <c r="B202" s="80" t="s">
        <v>77</v>
      </c>
      <c r="C202" s="100" t="str">
        <f>Anexo_01!$D41</f>
        <v/>
      </c>
      <c r="D202" s="87"/>
      <c r="E202" s="88"/>
      <c r="F202" s="88"/>
      <c r="G202" s="88"/>
      <c r="H202" s="89"/>
      <c r="I202" s="81" t="str">
        <f>IF(SUM(D202:H202)=0,"",SUM(D202:H202))</f>
        <v/>
      </c>
      <c r="J202" s="94"/>
      <c r="K202" s="220"/>
    </row>
    <row r="203" spans="1:11" s="75" customFormat="1" ht="13.5" customHeight="1" x14ac:dyDescent="0.2">
      <c r="A203" s="217"/>
      <c r="B203" s="80" t="s">
        <v>83</v>
      </c>
      <c r="C203" s="100" t="str">
        <f>Anexo_01!$B41</f>
        <v/>
      </c>
      <c r="D203" s="87"/>
      <c r="E203" s="88"/>
      <c r="F203" s="88"/>
      <c r="G203" s="88"/>
      <c r="H203" s="89"/>
      <c r="I203" s="81" t="str">
        <f t="shared" ref="I203:I209" si="21">IF(SUM(D203:H203)=0,"",SUM(D203:H203))</f>
        <v/>
      </c>
      <c r="J203" s="94"/>
      <c r="K203" s="220"/>
    </row>
    <row r="204" spans="1:11" s="75" customFormat="1" ht="13.5" customHeight="1" x14ac:dyDescent="0.2">
      <c r="A204" s="217"/>
      <c r="B204" s="80" t="s">
        <v>78</v>
      </c>
      <c r="C204" s="100" t="str">
        <f>CONCATENATE("10",Anexo_01!$P41)</f>
        <v>10</v>
      </c>
      <c r="D204" s="87"/>
      <c r="E204" s="88"/>
      <c r="F204" s="88"/>
      <c r="G204" s="88"/>
      <c r="H204" s="89"/>
      <c r="I204" s="81" t="str">
        <f t="shared" si="21"/>
        <v/>
      </c>
      <c r="J204" s="94"/>
      <c r="K204" s="220"/>
    </row>
    <row r="205" spans="1:11" s="75" customFormat="1" ht="13.5" customHeight="1" x14ac:dyDescent="0.2">
      <c r="A205" s="217"/>
      <c r="B205" s="80" t="s">
        <v>79</v>
      </c>
      <c r="C205" s="100">
        <f>Anexo_01!$F41</f>
        <v>0</v>
      </c>
      <c r="D205" s="87"/>
      <c r="E205" s="88"/>
      <c r="F205" s="88"/>
      <c r="G205" s="88"/>
      <c r="H205" s="89"/>
      <c r="I205" s="81" t="str">
        <f t="shared" si="21"/>
        <v/>
      </c>
      <c r="J205" s="94"/>
      <c r="K205" s="220"/>
    </row>
    <row r="206" spans="1:11" s="75" customFormat="1" ht="13.5" customHeight="1" x14ac:dyDescent="0.2">
      <c r="A206" s="217"/>
      <c r="B206" s="80" t="s">
        <v>80</v>
      </c>
      <c r="C206" s="100" t="str">
        <f>Anexo_01!$Q41</f>
        <v/>
      </c>
      <c r="D206" s="87"/>
      <c r="E206" s="88"/>
      <c r="F206" s="88"/>
      <c r="G206" s="88"/>
      <c r="H206" s="89"/>
      <c r="I206" s="81" t="str">
        <f t="shared" si="21"/>
        <v/>
      </c>
      <c r="J206" s="94"/>
      <c r="K206" s="220"/>
    </row>
    <row r="207" spans="1:11" s="75" customFormat="1" ht="13.5" customHeight="1" x14ac:dyDescent="0.2">
      <c r="A207" s="217"/>
      <c r="B207" s="80" t="s">
        <v>81</v>
      </c>
      <c r="C207" s="101"/>
      <c r="D207" s="87"/>
      <c r="E207" s="88"/>
      <c r="F207" s="88"/>
      <c r="G207" s="88"/>
      <c r="H207" s="89"/>
      <c r="I207" s="81" t="str">
        <f t="shared" si="21"/>
        <v/>
      </c>
      <c r="J207" s="94"/>
      <c r="K207" s="220"/>
    </row>
    <row r="208" spans="1:11" s="75" customFormat="1" ht="13.5" customHeight="1" x14ac:dyDescent="0.2">
      <c r="A208" s="217"/>
      <c r="B208" s="80" t="s">
        <v>82</v>
      </c>
      <c r="C208" s="222"/>
      <c r="D208" s="87"/>
      <c r="E208" s="88"/>
      <c r="F208" s="88"/>
      <c r="G208" s="88"/>
      <c r="H208" s="89"/>
      <c r="I208" s="81" t="str">
        <f t="shared" si="21"/>
        <v/>
      </c>
      <c r="J208" s="94"/>
      <c r="K208" s="220"/>
    </row>
    <row r="209" spans="1:11" ht="13.5" customHeight="1" x14ac:dyDescent="0.3">
      <c r="A209" s="218"/>
      <c r="B209" s="82" t="s">
        <v>86</v>
      </c>
      <c r="C209" s="223"/>
      <c r="D209" s="90"/>
      <c r="E209" s="91"/>
      <c r="F209" s="91"/>
      <c r="G209" s="91"/>
      <c r="H209" s="92"/>
      <c r="I209" s="83" t="str">
        <f t="shared" si="21"/>
        <v/>
      </c>
      <c r="J209" s="95"/>
      <c r="K209" s="221"/>
    </row>
    <row r="210" spans="1:11" s="75" customFormat="1" ht="13.5" customHeight="1" x14ac:dyDescent="0.2">
      <c r="A210" s="216">
        <v>23</v>
      </c>
      <c r="B210" s="78" t="s">
        <v>76</v>
      </c>
      <c r="C210" s="102">
        <f>Anexo_01!$I42</f>
        <v>0</v>
      </c>
      <c r="D210" s="84"/>
      <c r="E210" s="85"/>
      <c r="F210" s="85"/>
      <c r="G210" s="85"/>
      <c r="H210" s="86"/>
      <c r="I210" s="79" t="str">
        <f>IF(SUM(D210:H210)=0,"",SUM(D210:H210))</f>
        <v/>
      </c>
      <c r="J210" s="93"/>
      <c r="K210" s="219">
        <f>SUM(I210:I218)</f>
        <v>0</v>
      </c>
    </row>
    <row r="211" spans="1:11" s="75" customFormat="1" ht="13.5" customHeight="1" x14ac:dyDescent="0.2">
      <c r="A211" s="217"/>
      <c r="B211" s="80" t="s">
        <v>77</v>
      </c>
      <c r="C211" s="100" t="str">
        <f>Anexo_01!$D42</f>
        <v/>
      </c>
      <c r="D211" s="87"/>
      <c r="E211" s="88"/>
      <c r="F211" s="88"/>
      <c r="G211" s="88"/>
      <c r="H211" s="89"/>
      <c r="I211" s="81" t="str">
        <f>IF(SUM(D211:H211)=0,"",SUM(D211:H211))</f>
        <v/>
      </c>
      <c r="J211" s="94"/>
      <c r="K211" s="220"/>
    </row>
    <row r="212" spans="1:11" s="75" customFormat="1" ht="13.5" customHeight="1" x14ac:dyDescent="0.2">
      <c r="A212" s="217"/>
      <c r="B212" s="80" t="s">
        <v>83</v>
      </c>
      <c r="C212" s="100" t="str">
        <f>Anexo_01!$B42</f>
        <v/>
      </c>
      <c r="D212" s="87"/>
      <c r="E212" s="88"/>
      <c r="F212" s="88"/>
      <c r="G212" s="88"/>
      <c r="H212" s="89"/>
      <c r="I212" s="81" t="str">
        <f t="shared" ref="I212:I218" si="22">IF(SUM(D212:H212)=0,"",SUM(D212:H212))</f>
        <v/>
      </c>
      <c r="J212" s="94"/>
      <c r="K212" s="220"/>
    </row>
    <row r="213" spans="1:11" s="75" customFormat="1" ht="13.5" customHeight="1" x14ac:dyDescent="0.2">
      <c r="A213" s="217"/>
      <c r="B213" s="80" t="s">
        <v>78</v>
      </c>
      <c r="C213" s="100" t="str">
        <f>CONCATENATE("10",Anexo_01!$P42)</f>
        <v>10</v>
      </c>
      <c r="D213" s="87"/>
      <c r="E213" s="88"/>
      <c r="F213" s="88"/>
      <c r="G213" s="88"/>
      <c r="H213" s="89"/>
      <c r="I213" s="81" t="str">
        <f t="shared" si="22"/>
        <v/>
      </c>
      <c r="J213" s="94"/>
      <c r="K213" s="220"/>
    </row>
    <row r="214" spans="1:11" s="75" customFormat="1" ht="13.5" customHeight="1" x14ac:dyDescent="0.2">
      <c r="A214" s="217"/>
      <c r="B214" s="80" t="s">
        <v>79</v>
      </c>
      <c r="C214" s="100">
        <f>Anexo_01!$F42</f>
        <v>0</v>
      </c>
      <c r="D214" s="87"/>
      <c r="E214" s="88"/>
      <c r="F214" s="88"/>
      <c r="G214" s="88"/>
      <c r="H214" s="89"/>
      <c r="I214" s="81" t="str">
        <f t="shared" si="22"/>
        <v/>
      </c>
      <c r="J214" s="94"/>
      <c r="K214" s="220"/>
    </row>
    <row r="215" spans="1:11" s="75" customFormat="1" ht="13.5" customHeight="1" x14ac:dyDescent="0.2">
      <c r="A215" s="217"/>
      <c r="B215" s="80" t="s">
        <v>80</v>
      </c>
      <c r="C215" s="100" t="str">
        <f>Anexo_01!$Q42</f>
        <v/>
      </c>
      <c r="D215" s="87"/>
      <c r="E215" s="88"/>
      <c r="F215" s="88"/>
      <c r="G215" s="88"/>
      <c r="H215" s="89"/>
      <c r="I215" s="81" t="str">
        <f t="shared" si="22"/>
        <v/>
      </c>
      <c r="J215" s="94"/>
      <c r="K215" s="220"/>
    </row>
    <row r="216" spans="1:11" s="75" customFormat="1" ht="13.5" customHeight="1" x14ac:dyDescent="0.2">
      <c r="A216" s="217"/>
      <c r="B216" s="80" t="s">
        <v>81</v>
      </c>
      <c r="C216" s="101"/>
      <c r="D216" s="87"/>
      <c r="E216" s="88"/>
      <c r="F216" s="88"/>
      <c r="G216" s="88"/>
      <c r="H216" s="89"/>
      <c r="I216" s="81" t="str">
        <f t="shared" si="22"/>
        <v/>
      </c>
      <c r="J216" s="94"/>
      <c r="K216" s="220"/>
    </row>
    <row r="217" spans="1:11" s="75" customFormat="1" ht="13.5" customHeight="1" x14ac:dyDescent="0.2">
      <c r="A217" s="217"/>
      <c r="B217" s="80" t="s">
        <v>82</v>
      </c>
      <c r="C217" s="222"/>
      <c r="D217" s="87"/>
      <c r="E217" s="88"/>
      <c r="F217" s="88"/>
      <c r="G217" s="88"/>
      <c r="H217" s="89"/>
      <c r="I217" s="81" t="str">
        <f t="shared" si="22"/>
        <v/>
      </c>
      <c r="J217" s="94"/>
      <c r="K217" s="220"/>
    </row>
    <row r="218" spans="1:11" ht="13.5" customHeight="1" x14ac:dyDescent="0.3">
      <c r="A218" s="218"/>
      <c r="B218" s="82" t="s">
        <v>86</v>
      </c>
      <c r="C218" s="223"/>
      <c r="D218" s="90"/>
      <c r="E218" s="91"/>
      <c r="F218" s="91"/>
      <c r="G218" s="91"/>
      <c r="H218" s="92"/>
      <c r="I218" s="83" t="str">
        <f t="shared" si="22"/>
        <v/>
      </c>
      <c r="J218" s="95"/>
      <c r="K218" s="221"/>
    </row>
    <row r="219" spans="1:11" s="75" customFormat="1" ht="13.5" customHeight="1" x14ac:dyDescent="0.2">
      <c r="A219" s="216">
        <v>24</v>
      </c>
      <c r="B219" s="78" t="s">
        <v>76</v>
      </c>
      <c r="C219" s="102">
        <f>Anexo_01!$I43</f>
        <v>0</v>
      </c>
      <c r="D219" s="84"/>
      <c r="E219" s="85"/>
      <c r="F219" s="85"/>
      <c r="G219" s="85"/>
      <c r="H219" s="86"/>
      <c r="I219" s="79" t="str">
        <f>IF(SUM(D219:H219)=0,"",SUM(D219:H219))</f>
        <v/>
      </c>
      <c r="J219" s="93"/>
      <c r="K219" s="219">
        <f>SUM(I219:I227)</f>
        <v>0</v>
      </c>
    </row>
    <row r="220" spans="1:11" s="75" customFormat="1" ht="13.5" customHeight="1" x14ac:dyDescent="0.2">
      <c r="A220" s="217"/>
      <c r="B220" s="80" t="s">
        <v>77</v>
      </c>
      <c r="C220" s="100" t="str">
        <f>Anexo_01!$D43</f>
        <v/>
      </c>
      <c r="D220" s="87"/>
      <c r="E220" s="88"/>
      <c r="F220" s="88"/>
      <c r="G220" s="88"/>
      <c r="H220" s="89"/>
      <c r="I220" s="81" t="str">
        <f>IF(SUM(D220:H220)=0,"",SUM(D220:H220))</f>
        <v/>
      </c>
      <c r="J220" s="94"/>
      <c r="K220" s="220"/>
    </row>
    <row r="221" spans="1:11" s="75" customFormat="1" ht="13.5" customHeight="1" x14ac:dyDescent="0.2">
      <c r="A221" s="217"/>
      <c r="B221" s="80" t="s">
        <v>83</v>
      </c>
      <c r="C221" s="100" t="str">
        <f>Anexo_01!$B43</f>
        <v/>
      </c>
      <c r="D221" s="87"/>
      <c r="E221" s="88"/>
      <c r="F221" s="88"/>
      <c r="G221" s="88"/>
      <c r="H221" s="89"/>
      <c r="I221" s="81" t="str">
        <f t="shared" ref="I221:I227" si="23">IF(SUM(D221:H221)=0,"",SUM(D221:H221))</f>
        <v/>
      </c>
      <c r="J221" s="94"/>
      <c r="K221" s="220"/>
    </row>
    <row r="222" spans="1:11" s="75" customFormat="1" ht="13.5" customHeight="1" x14ac:dyDescent="0.2">
      <c r="A222" s="217"/>
      <c r="B222" s="80" t="s">
        <v>78</v>
      </c>
      <c r="C222" s="100" t="str">
        <f>CONCATENATE("10",Anexo_01!$P43)</f>
        <v>10</v>
      </c>
      <c r="D222" s="87"/>
      <c r="E222" s="88"/>
      <c r="F222" s="88"/>
      <c r="G222" s="88"/>
      <c r="H222" s="89"/>
      <c r="I222" s="81" t="str">
        <f t="shared" si="23"/>
        <v/>
      </c>
      <c r="J222" s="94"/>
      <c r="K222" s="220"/>
    </row>
    <row r="223" spans="1:11" s="75" customFormat="1" ht="13.5" customHeight="1" x14ac:dyDescent="0.2">
      <c r="A223" s="217"/>
      <c r="B223" s="80" t="s">
        <v>79</v>
      </c>
      <c r="C223" s="100">
        <f>Anexo_01!$F43</f>
        <v>0</v>
      </c>
      <c r="D223" s="87"/>
      <c r="E223" s="88"/>
      <c r="F223" s="88"/>
      <c r="G223" s="88"/>
      <c r="H223" s="89"/>
      <c r="I223" s="81" t="str">
        <f t="shared" si="23"/>
        <v/>
      </c>
      <c r="J223" s="94"/>
      <c r="K223" s="220"/>
    </row>
    <row r="224" spans="1:11" s="75" customFormat="1" ht="13.5" customHeight="1" x14ac:dyDescent="0.2">
      <c r="A224" s="217"/>
      <c r="B224" s="80" t="s">
        <v>80</v>
      </c>
      <c r="C224" s="100" t="str">
        <f>Anexo_01!$Q43</f>
        <v/>
      </c>
      <c r="D224" s="87"/>
      <c r="E224" s="88"/>
      <c r="F224" s="88"/>
      <c r="G224" s="88"/>
      <c r="H224" s="89"/>
      <c r="I224" s="81" t="str">
        <f t="shared" si="23"/>
        <v/>
      </c>
      <c r="J224" s="94"/>
      <c r="K224" s="220"/>
    </row>
    <row r="225" spans="1:11" s="75" customFormat="1" ht="13.5" customHeight="1" x14ac:dyDescent="0.2">
      <c r="A225" s="217"/>
      <c r="B225" s="80" t="s">
        <v>81</v>
      </c>
      <c r="C225" s="101"/>
      <c r="D225" s="87"/>
      <c r="E225" s="88"/>
      <c r="F225" s="88"/>
      <c r="G225" s="88"/>
      <c r="H225" s="89"/>
      <c r="I225" s="81" t="str">
        <f t="shared" si="23"/>
        <v/>
      </c>
      <c r="J225" s="94"/>
      <c r="K225" s="220"/>
    </row>
    <row r="226" spans="1:11" s="75" customFormat="1" ht="13.5" customHeight="1" x14ac:dyDescent="0.2">
      <c r="A226" s="217"/>
      <c r="B226" s="80" t="s">
        <v>82</v>
      </c>
      <c r="C226" s="222"/>
      <c r="D226" s="87"/>
      <c r="E226" s="88"/>
      <c r="F226" s="88"/>
      <c r="G226" s="88"/>
      <c r="H226" s="89"/>
      <c r="I226" s="81" t="str">
        <f t="shared" si="23"/>
        <v/>
      </c>
      <c r="J226" s="94"/>
      <c r="K226" s="220"/>
    </row>
    <row r="227" spans="1:11" ht="13.5" customHeight="1" x14ac:dyDescent="0.3">
      <c r="A227" s="218"/>
      <c r="B227" s="82" t="s">
        <v>86</v>
      </c>
      <c r="C227" s="223"/>
      <c r="D227" s="90"/>
      <c r="E227" s="91"/>
      <c r="F227" s="91"/>
      <c r="G227" s="91"/>
      <c r="H227" s="92"/>
      <c r="I227" s="83" t="str">
        <f t="shared" si="23"/>
        <v/>
      </c>
      <c r="J227" s="95"/>
      <c r="K227" s="221"/>
    </row>
    <row r="228" spans="1:11" s="75" customFormat="1" ht="13.5" customHeight="1" x14ac:dyDescent="0.2">
      <c r="A228" s="216">
        <v>25</v>
      </c>
      <c r="B228" s="78" t="s">
        <v>76</v>
      </c>
      <c r="C228" s="102">
        <f>Anexo_01!$I44</f>
        <v>0</v>
      </c>
      <c r="D228" s="84"/>
      <c r="E228" s="85"/>
      <c r="F228" s="85"/>
      <c r="G228" s="85"/>
      <c r="H228" s="86"/>
      <c r="I228" s="79" t="str">
        <f>IF(SUM(D228:H228)=0,"",SUM(D228:H228))</f>
        <v/>
      </c>
      <c r="J228" s="93"/>
      <c r="K228" s="219">
        <f>SUM(I228:I236)</f>
        <v>0</v>
      </c>
    </row>
    <row r="229" spans="1:11" s="75" customFormat="1" ht="13.5" customHeight="1" x14ac:dyDescent="0.2">
      <c r="A229" s="217"/>
      <c r="B229" s="80" t="s">
        <v>77</v>
      </c>
      <c r="C229" s="100" t="str">
        <f>Anexo_01!$D44</f>
        <v/>
      </c>
      <c r="D229" s="87"/>
      <c r="E229" s="88"/>
      <c r="F229" s="88"/>
      <c r="G229" s="88"/>
      <c r="H229" s="89"/>
      <c r="I229" s="81" t="str">
        <f>IF(SUM(D229:H229)=0,"",SUM(D229:H229))</f>
        <v/>
      </c>
      <c r="J229" s="94"/>
      <c r="K229" s="220"/>
    </row>
    <row r="230" spans="1:11" s="75" customFormat="1" ht="13.5" customHeight="1" x14ac:dyDescent="0.2">
      <c r="A230" s="217"/>
      <c r="B230" s="80" t="s">
        <v>83</v>
      </c>
      <c r="C230" s="100" t="str">
        <f>Anexo_01!$B44</f>
        <v/>
      </c>
      <c r="D230" s="87"/>
      <c r="E230" s="88"/>
      <c r="F230" s="88"/>
      <c r="G230" s="88"/>
      <c r="H230" s="89"/>
      <c r="I230" s="81" t="str">
        <f t="shared" ref="I230:I236" si="24">IF(SUM(D230:H230)=0,"",SUM(D230:H230))</f>
        <v/>
      </c>
      <c r="J230" s="94"/>
      <c r="K230" s="220"/>
    </row>
    <row r="231" spans="1:11" s="75" customFormat="1" ht="13.5" customHeight="1" x14ac:dyDescent="0.2">
      <c r="A231" s="217"/>
      <c r="B231" s="80" t="s">
        <v>78</v>
      </c>
      <c r="C231" s="100" t="str">
        <f>CONCATENATE("10",Anexo_01!$P44)</f>
        <v>10</v>
      </c>
      <c r="D231" s="87"/>
      <c r="E231" s="88"/>
      <c r="F231" s="88"/>
      <c r="G231" s="88"/>
      <c r="H231" s="89"/>
      <c r="I231" s="81" t="str">
        <f t="shared" si="24"/>
        <v/>
      </c>
      <c r="J231" s="94"/>
      <c r="K231" s="220"/>
    </row>
    <row r="232" spans="1:11" s="75" customFormat="1" ht="13.5" customHeight="1" x14ac:dyDescent="0.2">
      <c r="A232" s="217"/>
      <c r="B232" s="80" t="s">
        <v>79</v>
      </c>
      <c r="C232" s="100">
        <f>Anexo_01!$F44</f>
        <v>0</v>
      </c>
      <c r="D232" s="87"/>
      <c r="E232" s="88"/>
      <c r="F232" s="88"/>
      <c r="G232" s="88"/>
      <c r="H232" s="89"/>
      <c r="I232" s="81" t="str">
        <f t="shared" si="24"/>
        <v/>
      </c>
      <c r="J232" s="94"/>
      <c r="K232" s="220"/>
    </row>
    <row r="233" spans="1:11" s="75" customFormat="1" ht="13.5" customHeight="1" x14ac:dyDescent="0.2">
      <c r="A233" s="217"/>
      <c r="B233" s="80" t="s">
        <v>80</v>
      </c>
      <c r="C233" s="100" t="str">
        <f>Anexo_01!$Q44</f>
        <v/>
      </c>
      <c r="D233" s="87"/>
      <c r="E233" s="88"/>
      <c r="F233" s="88"/>
      <c r="G233" s="88"/>
      <c r="H233" s="89"/>
      <c r="I233" s="81" t="str">
        <f t="shared" si="24"/>
        <v/>
      </c>
      <c r="J233" s="94"/>
      <c r="K233" s="220"/>
    </row>
    <row r="234" spans="1:11" s="75" customFormat="1" ht="13.5" customHeight="1" x14ac:dyDescent="0.2">
      <c r="A234" s="217"/>
      <c r="B234" s="80" t="s">
        <v>81</v>
      </c>
      <c r="C234" s="101"/>
      <c r="D234" s="87"/>
      <c r="E234" s="88"/>
      <c r="F234" s="88"/>
      <c r="G234" s="88"/>
      <c r="H234" s="89"/>
      <c r="I234" s="81" t="str">
        <f t="shared" si="24"/>
        <v/>
      </c>
      <c r="J234" s="94"/>
      <c r="K234" s="220"/>
    </row>
    <row r="235" spans="1:11" s="75" customFormat="1" ht="13.5" customHeight="1" x14ac:dyDescent="0.2">
      <c r="A235" s="217"/>
      <c r="B235" s="80" t="s">
        <v>82</v>
      </c>
      <c r="C235" s="222"/>
      <c r="D235" s="87"/>
      <c r="E235" s="88"/>
      <c r="F235" s="88"/>
      <c r="G235" s="88"/>
      <c r="H235" s="89"/>
      <c r="I235" s="81" t="str">
        <f t="shared" si="24"/>
        <v/>
      </c>
      <c r="J235" s="94"/>
      <c r="K235" s="220"/>
    </row>
    <row r="236" spans="1:11" ht="13.5" customHeight="1" x14ac:dyDescent="0.3">
      <c r="A236" s="218"/>
      <c r="B236" s="82" t="s">
        <v>86</v>
      </c>
      <c r="C236" s="223"/>
      <c r="D236" s="90"/>
      <c r="E236" s="91"/>
      <c r="F236" s="91"/>
      <c r="G236" s="91"/>
      <c r="H236" s="92"/>
      <c r="I236" s="83" t="str">
        <f t="shared" si="24"/>
        <v/>
      </c>
      <c r="J236" s="95"/>
      <c r="K236" s="221"/>
    </row>
    <row r="237" spans="1:11" s="75" customFormat="1" ht="13.5" customHeight="1" x14ac:dyDescent="0.2">
      <c r="A237" s="216">
        <v>26</v>
      </c>
      <c r="B237" s="78" t="s">
        <v>76</v>
      </c>
      <c r="C237" s="102">
        <f>Anexo_01!$I45</f>
        <v>0</v>
      </c>
      <c r="D237" s="84"/>
      <c r="E237" s="85"/>
      <c r="F237" s="85"/>
      <c r="G237" s="85"/>
      <c r="H237" s="86"/>
      <c r="I237" s="79" t="str">
        <f>IF(SUM(D237:H237)=0,"",SUM(D237:H237))</f>
        <v/>
      </c>
      <c r="J237" s="93"/>
      <c r="K237" s="219">
        <f>SUM(I237:I245)</f>
        <v>0</v>
      </c>
    </row>
    <row r="238" spans="1:11" s="75" customFormat="1" ht="13.5" customHeight="1" x14ac:dyDescent="0.2">
      <c r="A238" s="217"/>
      <c r="B238" s="80" t="s">
        <v>77</v>
      </c>
      <c r="C238" s="100" t="str">
        <f>Anexo_01!$D45</f>
        <v/>
      </c>
      <c r="D238" s="87"/>
      <c r="E238" s="88"/>
      <c r="F238" s="88"/>
      <c r="G238" s="88"/>
      <c r="H238" s="89"/>
      <c r="I238" s="81" t="str">
        <f>IF(SUM(D238:H238)=0,"",SUM(D238:H238))</f>
        <v/>
      </c>
      <c r="J238" s="94"/>
      <c r="K238" s="220"/>
    </row>
    <row r="239" spans="1:11" s="75" customFormat="1" ht="13.5" customHeight="1" x14ac:dyDescent="0.2">
      <c r="A239" s="217"/>
      <c r="B239" s="80" t="s">
        <v>83</v>
      </c>
      <c r="C239" s="100" t="str">
        <f>Anexo_01!$B45</f>
        <v/>
      </c>
      <c r="D239" s="87"/>
      <c r="E239" s="88"/>
      <c r="F239" s="88"/>
      <c r="G239" s="88"/>
      <c r="H239" s="89"/>
      <c r="I239" s="81" t="str">
        <f t="shared" ref="I239:I245" si="25">IF(SUM(D239:H239)=0,"",SUM(D239:H239))</f>
        <v/>
      </c>
      <c r="J239" s="94"/>
      <c r="K239" s="220"/>
    </row>
    <row r="240" spans="1:11" s="75" customFormat="1" ht="13.5" customHeight="1" x14ac:dyDescent="0.2">
      <c r="A240" s="217"/>
      <c r="B240" s="80" t="s">
        <v>78</v>
      </c>
      <c r="C240" s="100" t="str">
        <f>CONCATENATE("10",Anexo_01!$P45)</f>
        <v>10</v>
      </c>
      <c r="D240" s="87"/>
      <c r="E240" s="88"/>
      <c r="F240" s="88"/>
      <c r="G240" s="88"/>
      <c r="H240" s="89"/>
      <c r="I240" s="81" t="str">
        <f t="shared" si="25"/>
        <v/>
      </c>
      <c r="J240" s="94"/>
      <c r="K240" s="220"/>
    </row>
    <row r="241" spans="1:11" s="75" customFormat="1" ht="13.5" customHeight="1" x14ac:dyDescent="0.2">
      <c r="A241" s="217"/>
      <c r="B241" s="80" t="s">
        <v>79</v>
      </c>
      <c r="C241" s="100">
        <f>Anexo_01!$F45</f>
        <v>0</v>
      </c>
      <c r="D241" s="87"/>
      <c r="E241" s="88"/>
      <c r="F241" s="88"/>
      <c r="G241" s="88"/>
      <c r="H241" s="89"/>
      <c r="I241" s="81" t="str">
        <f t="shared" si="25"/>
        <v/>
      </c>
      <c r="J241" s="94"/>
      <c r="K241" s="220"/>
    </row>
    <row r="242" spans="1:11" s="75" customFormat="1" ht="13.5" customHeight="1" x14ac:dyDescent="0.2">
      <c r="A242" s="217"/>
      <c r="B242" s="80" t="s">
        <v>80</v>
      </c>
      <c r="C242" s="100" t="str">
        <f>Anexo_01!$Q45</f>
        <v/>
      </c>
      <c r="D242" s="87"/>
      <c r="E242" s="88"/>
      <c r="F242" s="88"/>
      <c r="G242" s="88"/>
      <c r="H242" s="89"/>
      <c r="I242" s="81" t="str">
        <f t="shared" si="25"/>
        <v/>
      </c>
      <c r="J242" s="94"/>
      <c r="K242" s="220"/>
    </row>
    <row r="243" spans="1:11" s="75" customFormat="1" ht="13.5" customHeight="1" x14ac:dyDescent="0.2">
      <c r="A243" s="217"/>
      <c r="B243" s="80" t="s">
        <v>81</v>
      </c>
      <c r="C243" s="101"/>
      <c r="D243" s="87"/>
      <c r="E243" s="88"/>
      <c r="F243" s="88"/>
      <c r="G243" s="88"/>
      <c r="H243" s="89"/>
      <c r="I243" s="81" t="str">
        <f t="shared" si="25"/>
        <v/>
      </c>
      <c r="J243" s="94"/>
      <c r="K243" s="220"/>
    </row>
    <row r="244" spans="1:11" s="75" customFormat="1" ht="13.5" customHeight="1" x14ac:dyDescent="0.2">
      <c r="A244" s="217"/>
      <c r="B244" s="80" t="s">
        <v>82</v>
      </c>
      <c r="C244" s="222"/>
      <c r="D244" s="87"/>
      <c r="E244" s="88"/>
      <c r="F244" s="88"/>
      <c r="G244" s="88"/>
      <c r="H244" s="89"/>
      <c r="I244" s="81" t="str">
        <f t="shared" si="25"/>
        <v/>
      </c>
      <c r="J244" s="94"/>
      <c r="K244" s="220"/>
    </row>
    <row r="245" spans="1:11" ht="13.5" customHeight="1" x14ac:dyDescent="0.3">
      <c r="A245" s="218"/>
      <c r="B245" s="82" t="s">
        <v>86</v>
      </c>
      <c r="C245" s="223"/>
      <c r="D245" s="90"/>
      <c r="E245" s="91"/>
      <c r="F245" s="91"/>
      <c r="G245" s="91"/>
      <c r="H245" s="92"/>
      <c r="I245" s="83" t="str">
        <f t="shared" si="25"/>
        <v/>
      </c>
      <c r="J245" s="95"/>
      <c r="K245" s="221"/>
    </row>
    <row r="246" spans="1:11" s="75" customFormat="1" ht="13.5" customHeight="1" x14ac:dyDescent="0.2">
      <c r="A246" s="216">
        <v>27</v>
      </c>
      <c r="B246" s="78" t="s">
        <v>76</v>
      </c>
      <c r="C246" s="102">
        <f>Anexo_01!$I46</f>
        <v>0</v>
      </c>
      <c r="D246" s="84"/>
      <c r="E246" s="85"/>
      <c r="F246" s="85"/>
      <c r="G246" s="85"/>
      <c r="H246" s="86"/>
      <c r="I246" s="79" t="str">
        <f>IF(SUM(D246:H246)=0,"",SUM(D246:H246))</f>
        <v/>
      </c>
      <c r="J246" s="93"/>
      <c r="K246" s="219">
        <f>SUM(I246:I254)</f>
        <v>0</v>
      </c>
    </row>
    <row r="247" spans="1:11" s="75" customFormat="1" ht="13.5" customHeight="1" x14ac:dyDescent="0.2">
      <c r="A247" s="217"/>
      <c r="B247" s="80" t="s">
        <v>77</v>
      </c>
      <c r="C247" s="100" t="str">
        <f>Anexo_01!$D46</f>
        <v/>
      </c>
      <c r="D247" s="87"/>
      <c r="E247" s="88"/>
      <c r="F247" s="88"/>
      <c r="G247" s="88"/>
      <c r="H247" s="89"/>
      <c r="I247" s="81" t="str">
        <f>IF(SUM(D247:H247)=0,"",SUM(D247:H247))</f>
        <v/>
      </c>
      <c r="J247" s="94"/>
      <c r="K247" s="220"/>
    </row>
    <row r="248" spans="1:11" s="75" customFormat="1" ht="13.5" customHeight="1" x14ac:dyDescent="0.2">
      <c r="A248" s="217"/>
      <c r="B248" s="80" t="s">
        <v>83</v>
      </c>
      <c r="C248" s="100" t="str">
        <f>Anexo_01!$B46</f>
        <v/>
      </c>
      <c r="D248" s="87"/>
      <c r="E248" s="88"/>
      <c r="F248" s="88"/>
      <c r="G248" s="88"/>
      <c r="H248" s="89"/>
      <c r="I248" s="81" t="str">
        <f t="shared" ref="I248:I254" si="26">IF(SUM(D248:H248)=0,"",SUM(D248:H248))</f>
        <v/>
      </c>
      <c r="J248" s="94"/>
      <c r="K248" s="220"/>
    </row>
    <row r="249" spans="1:11" s="75" customFormat="1" ht="13.5" customHeight="1" x14ac:dyDescent="0.2">
      <c r="A249" s="217"/>
      <c r="B249" s="80" t="s">
        <v>78</v>
      </c>
      <c r="C249" s="100" t="str">
        <f>CONCATENATE("10",Anexo_01!$P46)</f>
        <v>10</v>
      </c>
      <c r="D249" s="87"/>
      <c r="E249" s="88"/>
      <c r="F249" s="88"/>
      <c r="G249" s="88"/>
      <c r="H249" s="89"/>
      <c r="I249" s="81" t="str">
        <f t="shared" si="26"/>
        <v/>
      </c>
      <c r="J249" s="94"/>
      <c r="K249" s="220"/>
    </row>
    <row r="250" spans="1:11" s="75" customFormat="1" ht="13.5" customHeight="1" x14ac:dyDescent="0.2">
      <c r="A250" s="217"/>
      <c r="B250" s="80" t="s">
        <v>79</v>
      </c>
      <c r="C250" s="100">
        <f>Anexo_01!$F46</f>
        <v>0</v>
      </c>
      <c r="D250" s="87"/>
      <c r="E250" s="88"/>
      <c r="F250" s="88"/>
      <c r="G250" s="88"/>
      <c r="H250" s="89"/>
      <c r="I250" s="81" t="str">
        <f t="shared" si="26"/>
        <v/>
      </c>
      <c r="J250" s="94"/>
      <c r="K250" s="220"/>
    </row>
    <row r="251" spans="1:11" s="75" customFormat="1" ht="13.5" customHeight="1" x14ac:dyDescent="0.2">
      <c r="A251" s="217"/>
      <c r="B251" s="80" t="s">
        <v>80</v>
      </c>
      <c r="C251" s="100" t="str">
        <f>Anexo_01!$Q46</f>
        <v/>
      </c>
      <c r="D251" s="87"/>
      <c r="E251" s="88"/>
      <c r="F251" s="88"/>
      <c r="G251" s="88"/>
      <c r="H251" s="89"/>
      <c r="I251" s="81" t="str">
        <f t="shared" si="26"/>
        <v/>
      </c>
      <c r="J251" s="94"/>
      <c r="K251" s="220"/>
    </row>
    <row r="252" spans="1:11" s="75" customFormat="1" ht="13.5" customHeight="1" x14ac:dyDescent="0.2">
      <c r="A252" s="217"/>
      <c r="B252" s="80" t="s">
        <v>81</v>
      </c>
      <c r="C252" s="101"/>
      <c r="D252" s="87"/>
      <c r="E252" s="88"/>
      <c r="F252" s="88"/>
      <c r="G252" s="88"/>
      <c r="H252" s="89"/>
      <c r="I252" s="81" t="str">
        <f t="shared" si="26"/>
        <v/>
      </c>
      <c r="J252" s="94"/>
      <c r="K252" s="220"/>
    </row>
    <row r="253" spans="1:11" s="75" customFormat="1" ht="13.5" customHeight="1" x14ac:dyDescent="0.2">
      <c r="A253" s="217"/>
      <c r="B253" s="80" t="s">
        <v>82</v>
      </c>
      <c r="C253" s="222"/>
      <c r="D253" s="87"/>
      <c r="E253" s="88"/>
      <c r="F253" s="88"/>
      <c r="G253" s="88"/>
      <c r="H253" s="89"/>
      <c r="I253" s="81" t="str">
        <f t="shared" si="26"/>
        <v/>
      </c>
      <c r="J253" s="94"/>
      <c r="K253" s="220"/>
    </row>
    <row r="254" spans="1:11" ht="13.5" customHeight="1" x14ac:dyDescent="0.3">
      <c r="A254" s="218"/>
      <c r="B254" s="82" t="s">
        <v>86</v>
      </c>
      <c r="C254" s="223"/>
      <c r="D254" s="90"/>
      <c r="E254" s="91"/>
      <c r="F254" s="91"/>
      <c r="G254" s="91"/>
      <c r="H254" s="92"/>
      <c r="I254" s="83" t="str">
        <f t="shared" si="26"/>
        <v/>
      </c>
      <c r="J254" s="95"/>
      <c r="K254" s="221"/>
    </row>
    <row r="255" spans="1:11" s="75" customFormat="1" ht="13.5" customHeight="1" x14ac:dyDescent="0.2">
      <c r="A255" s="216">
        <v>28</v>
      </c>
      <c r="B255" s="78" t="s">
        <v>76</v>
      </c>
      <c r="C255" s="102">
        <f>Anexo_01!$I47</f>
        <v>0</v>
      </c>
      <c r="D255" s="84"/>
      <c r="E255" s="85"/>
      <c r="F255" s="85"/>
      <c r="G255" s="85"/>
      <c r="H255" s="86"/>
      <c r="I255" s="79" t="str">
        <f>IF(SUM(D255:H255)=0,"",SUM(D255:H255))</f>
        <v/>
      </c>
      <c r="J255" s="93"/>
      <c r="K255" s="219">
        <f>SUM(I255:I263)</f>
        <v>0</v>
      </c>
    </row>
    <row r="256" spans="1:11" s="75" customFormat="1" ht="13.5" customHeight="1" x14ac:dyDescent="0.2">
      <c r="A256" s="217"/>
      <c r="B256" s="80" t="s">
        <v>77</v>
      </c>
      <c r="C256" s="100" t="str">
        <f>Anexo_01!$D47</f>
        <v/>
      </c>
      <c r="D256" s="87"/>
      <c r="E256" s="88"/>
      <c r="F256" s="88"/>
      <c r="G256" s="88"/>
      <c r="H256" s="89"/>
      <c r="I256" s="81" t="str">
        <f>IF(SUM(D256:H256)=0,"",SUM(D256:H256))</f>
        <v/>
      </c>
      <c r="J256" s="94"/>
      <c r="K256" s="220"/>
    </row>
    <row r="257" spans="1:11" s="75" customFormat="1" ht="13.5" customHeight="1" x14ac:dyDescent="0.2">
      <c r="A257" s="217"/>
      <c r="B257" s="80" t="s">
        <v>83</v>
      </c>
      <c r="C257" s="100" t="str">
        <f>Anexo_01!$B47</f>
        <v/>
      </c>
      <c r="D257" s="87"/>
      <c r="E257" s="88"/>
      <c r="F257" s="88"/>
      <c r="G257" s="88"/>
      <c r="H257" s="89"/>
      <c r="I257" s="81" t="str">
        <f t="shared" ref="I257:I263" si="27">IF(SUM(D257:H257)=0,"",SUM(D257:H257))</f>
        <v/>
      </c>
      <c r="J257" s="94"/>
      <c r="K257" s="220"/>
    </row>
    <row r="258" spans="1:11" s="75" customFormat="1" ht="13.5" customHeight="1" x14ac:dyDescent="0.2">
      <c r="A258" s="217"/>
      <c r="B258" s="80" t="s">
        <v>78</v>
      </c>
      <c r="C258" s="100" t="str">
        <f>CONCATENATE("10",Anexo_01!$P47)</f>
        <v>10</v>
      </c>
      <c r="D258" s="87"/>
      <c r="E258" s="88"/>
      <c r="F258" s="88"/>
      <c r="G258" s="88"/>
      <c r="H258" s="89"/>
      <c r="I258" s="81" t="str">
        <f t="shared" si="27"/>
        <v/>
      </c>
      <c r="J258" s="94"/>
      <c r="K258" s="220"/>
    </row>
    <row r="259" spans="1:11" s="75" customFormat="1" ht="13.5" customHeight="1" x14ac:dyDescent="0.2">
      <c r="A259" s="217"/>
      <c r="B259" s="80" t="s">
        <v>79</v>
      </c>
      <c r="C259" s="100">
        <f>Anexo_01!$F47</f>
        <v>0</v>
      </c>
      <c r="D259" s="87"/>
      <c r="E259" s="88"/>
      <c r="F259" s="88"/>
      <c r="G259" s="88"/>
      <c r="H259" s="89"/>
      <c r="I259" s="81" t="str">
        <f t="shared" si="27"/>
        <v/>
      </c>
      <c r="J259" s="94"/>
      <c r="K259" s="220"/>
    </row>
    <row r="260" spans="1:11" s="75" customFormat="1" ht="13.5" customHeight="1" x14ac:dyDescent="0.2">
      <c r="A260" s="217"/>
      <c r="B260" s="80" t="s">
        <v>80</v>
      </c>
      <c r="C260" s="100" t="str">
        <f>Anexo_01!$Q47</f>
        <v/>
      </c>
      <c r="D260" s="87"/>
      <c r="E260" s="88"/>
      <c r="F260" s="88"/>
      <c r="G260" s="88"/>
      <c r="H260" s="89"/>
      <c r="I260" s="81" t="str">
        <f t="shared" si="27"/>
        <v/>
      </c>
      <c r="J260" s="94"/>
      <c r="K260" s="220"/>
    </row>
    <row r="261" spans="1:11" s="75" customFormat="1" ht="13.5" customHeight="1" x14ac:dyDescent="0.2">
      <c r="A261" s="217"/>
      <c r="B261" s="80" t="s">
        <v>81</v>
      </c>
      <c r="C261" s="101"/>
      <c r="D261" s="87"/>
      <c r="E261" s="88"/>
      <c r="F261" s="88"/>
      <c r="G261" s="88"/>
      <c r="H261" s="89"/>
      <c r="I261" s="81" t="str">
        <f t="shared" si="27"/>
        <v/>
      </c>
      <c r="J261" s="94"/>
      <c r="K261" s="220"/>
    </row>
    <row r="262" spans="1:11" s="75" customFormat="1" ht="13.5" customHeight="1" x14ac:dyDescent="0.2">
      <c r="A262" s="217"/>
      <c r="B262" s="80" t="s">
        <v>82</v>
      </c>
      <c r="C262" s="222"/>
      <c r="D262" s="87"/>
      <c r="E262" s="88"/>
      <c r="F262" s="88"/>
      <c r="G262" s="88"/>
      <c r="H262" s="89"/>
      <c r="I262" s="81" t="str">
        <f t="shared" si="27"/>
        <v/>
      </c>
      <c r="J262" s="94"/>
      <c r="K262" s="220"/>
    </row>
    <row r="263" spans="1:11" ht="13.5" customHeight="1" x14ac:dyDescent="0.3">
      <c r="A263" s="218"/>
      <c r="B263" s="82" t="s">
        <v>86</v>
      </c>
      <c r="C263" s="223"/>
      <c r="D263" s="90"/>
      <c r="E263" s="91"/>
      <c r="F263" s="91"/>
      <c r="G263" s="91"/>
      <c r="H263" s="92"/>
      <c r="I263" s="83" t="str">
        <f t="shared" si="27"/>
        <v/>
      </c>
      <c r="J263" s="95"/>
      <c r="K263" s="221"/>
    </row>
    <row r="264" spans="1:11" s="75" customFormat="1" ht="13.5" customHeight="1" x14ac:dyDescent="0.2">
      <c r="A264" s="216">
        <v>29</v>
      </c>
      <c r="B264" s="78" t="s">
        <v>76</v>
      </c>
      <c r="C264" s="102">
        <f>Anexo_01!$I48</f>
        <v>0</v>
      </c>
      <c r="D264" s="84"/>
      <c r="E264" s="85"/>
      <c r="F264" s="85"/>
      <c r="G264" s="85"/>
      <c r="H264" s="86"/>
      <c r="I264" s="79" t="str">
        <f>IF(SUM(D264:H264)=0,"",SUM(D264:H264))</f>
        <v/>
      </c>
      <c r="J264" s="93"/>
      <c r="K264" s="219">
        <f>SUM(I264:I272)</f>
        <v>0</v>
      </c>
    </row>
    <row r="265" spans="1:11" s="75" customFormat="1" ht="13.5" customHeight="1" x14ac:dyDescent="0.2">
      <c r="A265" s="217"/>
      <c r="B265" s="80" t="s">
        <v>77</v>
      </c>
      <c r="C265" s="100" t="str">
        <f>Anexo_01!$D48</f>
        <v/>
      </c>
      <c r="D265" s="87"/>
      <c r="E265" s="88"/>
      <c r="F265" s="88"/>
      <c r="G265" s="88"/>
      <c r="H265" s="89"/>
      <c r="I265" s="81" t="str">
        <f>IF(SUM(D265:H265)=0,"",SUM(D265:H265))</f>
        <v/>
      </c>
      <c r="J265" s="94"/>
      <c r="K265" s="220"/>
    </row>
    <row r="266" spans="1:11" s="75" customFormat="1" ht="13.5" customHeight="1" x14ac:dyDescent="0.2">
      <c r="A266" s="217"/>
      <c r="B266" s="80" t="s">
        <v>83</v>
      </c>
      <c r="C266" s="100" t="str">
        <f>Anexo_01!$B48</f>
        <v/>
      </c>
      <c r="D266" s="87"/>
      <c r="E266" s="88"/>
      <c r="F266" s="88"/>
      <c r="G266" s="88"/>
      <c r="H266" s="89"/>
      <c r="I266" s="81" t="str">
        <f t="shared" ref="I266:I272" si="28">IF(SUM(D266:H266)=0,"",SUM(D266:H266))</f>
        <v/>
      </c>
      <c r="J266" s="94"/>
      <c r="K266" s="220"/>
    </row>
    <row r="267" spans="1:11" s="75" customFormat="1" ht="13.5" customHeight="1" x14ac:dyDescent="0.2">
      <c r="A267" s="217"/>
      <c r="B267" s="80" t="s">
        <v>78</v>
      </c>
      <c r="C267" s="100" t="str">
        <f>CONCATENATE("10",Anexo_01!$P48)</f>
        <v>10</v>
      </c>
      <c r="D267" s="87"/>
      <c r="E267" s="88"/>
      <c r="F267" s="88"/>
      <c r="G267" s="88"/>
      <c r="H267" s="89"/>
      <c r="I267" s="81" t="str">
        <f t="shared" si="28"/>
        <v/>
      </c>
      <c r="J267" s="94"/>
      <c r="K267" s="220"/>
    </row>
    <row r="268" spans="1:11" s="75" customFormat="1" ht="13.5" customHeight="1" x14ac:dyDescent="0.2">
      <c r="A268" s="217"/>
      <c r="B268" s="80" t="s">
        <v>79</v>
      </c>
      <c r="C268" s="100">
        <f>Anexo_01!$F48</f>
        <v>0</v>
      </c>
      <c r="D268" s="87"/>
      <c r="E268" s="88"/>
      <c r="F268" s="88"/>
      <c r="G268" s="88"/>
      <c r="H268" s="89"/>
      <c r="I268" s="81" t="str">
        <f t="shared" si="28"/>
        <v/>
      </c>
      <c r="J268" s="94"/>
      <c r="K268" s="220"/>
    </row>
    <row r="269" spans="1:11" s="75" customFormat="1" ht="13.5" customHeight="1" x14ac:dyDescent="0.2">
      <c r="A269" s="217"/>
      <c r="B269" s="80" t="s">
        <v>80</v>
      </c>
      <c r="C269" s="100" t="str">
        <f>Anexo_01!$Q48</f>
        <v/>
      </c>
      <c r="D269" s="87"/>
      <c r="E269" s="88"/>
      <c r="F269" s="88"/>
      <c r="G269" s="88"/>
      <c r="H269" s="89"/>
      <c r="I269" s="81" t="str">
        <f t="shared" si="28"/>
        <v/>
      </c>
      <c r="J269" s="94"/>
      <c r="K269" s="220"/>
    </row>
    <row r="270" spans="1:11" s="75" customFormat="1" ht="13.5" customHeight="1" x14ac:dyDescent="0.2">
      <c r="A270" s="217"/>
      <c r="B270" s="80" t="s">
        <v>81</v>
      </c>
      <c r="C270" s="101"/>
      <c r="D270" s="87"/>
      <c r="E270" s="88"/>
      <c r="F270" s="88"/>
      <c r="G270" s="88"/>
      <c r="H270" s="89"/>
      <c r="I270" s="81" t="str">
        <f t="shared" si="28"/>
        <v/>
      </c>
      <c r="J270" s="94"/>
      <c r="K270" s="220"/>
    </row>
    <row r="271" spans="1:11" s="75" customFormat="1" ht="13.5" customHeight="1" x14ac:dyDescent="0.2">
      <c r="A271" s="217"/>
      <c r="B271" s="80" t="s">
        <v>82</v>
      </c>
      <c r="C271" s="222"/>
      <c r="D271" s="87"/>
      <c r="E271" s="88"/>
      <c r="F271" s="88"/>
      <c r="G271" s="88"/>
      <c r="H271" s="89"/>
      <c r="I271" s="81" t="str">
        <f t="shared" si="28"/>
        <v/>
      </c>
      <c r="J271" s="94"/>
      <c r="K271" s="220"/>
    </row>
    <row r="272" spans="1:11" ht="13.5" customHeight="1" x14ac:dyDescent="0.3">
      <c r="A272" s="218"/>
      <c r="B272" s="82" t="s">
        <v>86</v>
      </c>
      <c r="C272" s="223"/>
      <c r="D272" s="90"/>
      <c r="E272" s="91"/>
      <c r="F272" s="91"/>
      <c r="G272" s="91"/>
      <c r="H272" s="92"/>
      <c r="I272" s="83" t="str">
        <f t="shared" si="28"/>
        <v/>
      </c>
      <c r="J272" s="95"/>
      <c r="K272" s="221"/>
    </row>
    <row r="273" spans="1:11" s="75" customFormat="1" ht="13.5" customHeight="1" x14ac:dyDescent="0.2">
      <c r="A273" s="216">
        <v>30</v>
      </c>
      <c r="B273" s="78" t="s">
        <v>76</v>
      </c>
      <c r="C273" s="102">
        <f>Anexo_01!$I49</f>
        <v>0</v>
      </c>
      <c r="D273" s="84"/>
      <c r="E273" s="85"/>
      <c r="F273" s="85"/>
      <c r="G273" s="85"/>
      <c r="H273" s="86"/>
      <c r="I273" s="79" t="str">
        <f>IF(SUM(D273:H273)=0,"",SUM(D273:H273))</f>
        <v/>
      </c>
      <c r="J273" s="93"/>
      <c r="K273" s="219">
        <f>SUM(I273:I281)</f>
        <v>0</v>
      </c>
    </row>
    <row r="274" spans="1:11" s="75" customFormat="1" ht="13.5" customHeight="1" x14ac:dyDescent="0.2">
      <c r="A274" s="217"/>
      <c r="B274" s="80" t="s">
        <v>77</v>
      </c>
      <c r="C274" s="100" t="str">
        <f>Anexo_01!$D49</f>
        <v/>
      </c>
      <c r="D274" s="87"/>
      <c r="E274" s="88"/>
      <c r="F274" s="88"/>
      <c r="G274" s="88"/>
      <c r="H274" s="89"/>
      <c r="I274" s="81" t="str">
        <f>IF(SUM(D274:H274)=0,"",SUM(D274:H274))</f>
        <v/>
      </c>
      <c r="J274" s="94"/>
      <c r="K274" s="220"/>
    </row>
    <row r="275" spans="1:11" s="75" customFormat="1" ht="13.5" customHeight="1" x14ac:dyDescent="0.2">
      <c r="A275" s="217"/>
      <c r="B275" s="80" t="s">
        <v>83</v>
      </c>
      <c r="C275" s="100" t="str">
        <f>Anexo_01!$B49</f>
        <v/>
      </c>
      <c r="D275" s="87"/>
      <c r="E275" s="88"/>
      <c r="F275" s="88"/>
      <c r="G275" s="88"/>
      <c r="H275" s="89"/>
      <c r="I275" s="81" t="str">
        <f t="shared" ref="I275:I281" si="29">IF(SUM(D275:H275)=0,"",SUM(D275:H275))</f>
        <v/>
      </c>
      <c r="J275" s="94"/>
      <c r="K275" s="220"/>
    </row>
    <row r="276" spans="1:11" s="75" customFormat="1" ht="13.5" customHeight="1" x14ac:dyDescent="0.2">
      <c r="A276" s="217"/>
      <c r="B276" s="80" t="s">
        <v>78</v>
      </c>
      <c r="C276" s="100" t="str">
        <f>CONCATENATE("10",Anexo_01!$P49)</f>
        <v>10</v>
      </c>
      <c r="D276" s="87"/>
      <c r="E276" s="88"/>
      <c r="F276" s="88"/>
      <c r="G276" s="88"/>
      <c r="H276" s="89"/>
      <c r="I276" s="81" t="str">
        <f t="shared" si="29"/>
        <v/>
      </c>
      <c r="J276" s="94"/>
      <c r="K276" s="220"/>
    </row>
    <row r="277" spans="1:11" s="75" customFormat="1" ht="13.5" customHeight="1" x14ac:dyDescent="0.2">
      <c r="A277" s="217"/>
      <c r="B277" s="80" t="s">
        <v>79</v>
      </c>
      <c r="C277" s="100">
        <f>Anexo_01!$F49</f>
        <v>0</v>
      </c>
      <c r="D277" s="87"/>
      <c r="E277" s="88"/>
      <c r="F277" s="88"/>
      <c r="G277" s="88"/>
      <c r="H277" s="89"/>
      <c r="I277" s="81" t="str">
        <f t="shared" si="29"/>
        <v/>
      </c>
      <c r="J277" s="94"/>
      <c r="K277" s="220"/>
    </row>
    <row r="278" spans="1:11" s="75" customFormat="1" ht="13.5" customHeight="1" x14ac:dyDescent="0.2">
      <c r="A278" s="217"/>
      <c r="B278" s="80" t="s">
        <v>80</v>
      </c>
      <c r="C278" s="100" t="str">
        <f>Anexo_01!$Q49</f>
        <v/>
      </c>
      <c r="D278" s="87"/>
      <c r="E278" s="88"/>
      <c r="F278" s="88"/>
      <c r="G278" s="88"/>
      <c r="H278" s="89"/>
      <c r="I278" s="81" t="str">
        <f t="shared" si="29"/>
        <v/>
      </c>
      <c r="J278" s="94"/>
      <c r="K278" s="220"/>
    </row>
    <row r="279" spans="1:11" s="75" customFormat="1" ht="13.5" customHeight="1" x14ac:dyDescent="0.2">
      <c r="A279" s="217"/>
      <c r="B279" s="80" t="s">
        <v>81</v>
      </c>
      <c r="C279" s="101"/>
      <c r="D279" s="87"/>
      <c r="E279" s="88"/>
      <c r="F279" s="88"/>
      <c r="G279" s="88"/>
      <c r="H279" s="89"/>
      <c r="I279" s="81" t="str">
        <f t="shared" si="29"/>
        <v/>
      </c>
      <c r="J279" s="94"/>
      <c r="K279" s="220"/>
    </row>
    <row r="280" spans="1:11" s="75" customFormat="1" ht="13.5" customHeight="1" x14ac:dyDescent="0.2">
      <c r="A280" s="217"/>
      <c r="B280" s="80" t="s">
        <v>82</v>
      </c>
      <c r="C280" s="222"/>
      <c r="D280" s="87"/>
      <c r="E280" s="88"/>
      <c r="F280" s="88"/>
      <c r="G280" s="88"/>
      <c r="H280" s="89"/>
      <c r="I280" s="81" t="str">
        <f t="shared" si="29"/>
        <v/>
      </c>
      <c r="J280" s="94"/>
      <c r="K280" s="220"/>
    </row>
    <row r="281" spans="1:11" ht="13.5" customHeight="1" x14ac:dyDescent="0.3">
      <c r="A281" s="218"/>
      <c r="B281" s="82" t="s">
        <v>86</v>
      </c>
      <c r="C281" s="223"/>
      <c r="D281" s="90"/>
      <c r="E281" s="91"/>
      <c r="F281" s="91"/>
      <c r="G281" s="91"/>
      <c r="H281" s="92"/>
      <c r="I281" s="83" t="str">
        <f t="shared" si="29"/>
        <v/>
      </c>
      <c r="J281" s="95"/>
      <c r="K281" s="221"/>
    </row>
    <row r="282" spans="1:11" s="75" customFormat="1" ht="13.5" customHeight="1" x14ac:dyDescent="0.2">
      <c r="A282" s="216">
        <v>31</v>
      </c>
      <c r="B282" s="78" t="s">
        <v>76</v>
      </c>
      <c r="C282" s="102">
        <f>Anexo_01!$I50</f>
        <v>0</v>
      </c>
      <c r="D282" s="84"/>
      <c r="E282" s="85"/>
      <c r="F282" s="85"/>
      <c r="G282" s="85"/>
      <c r="H282" s="86"/>
      <c r="I282" s="79" t="str">
        <f>IF(SUM(D282:H282)=0,"",SUM(D282:H282))</f>
        <v/>
      </c>
      <c r="J282" s="93"/>
      <c r="K282" s="219">
        <f>SUM(I282:I290)</f>
        <v>0</v>
      </c>
    </row>
    <row r="283" spans="1:11" s="75" customFormat="1" ht="13.5" customHeight="1" x14ac:dyDescent="0.2">
      <c r="A283" s="217"/>
      <c r="B283" s="80" t="s">
        <v>77</v>
      </c>
      <c r="C283" s="100" t="str">
        <f>Anexo_01!$D50</f>
        <v/>
      </c>
      <c r="D283" s="87"/>
      <c r="E283" s="88"/>
      <c r="F283" s="88"/>
      <c r="G283" s="88"/>
      <c r="H283" s="89"/>
      <c r="I283" s="81" t="str">
        <f>IF(SUM(D283:H283)=0,"",SUM(D283:H283))</f>
        <v/>
      </c>
      <c r="J283" s="94"/>
      <c r="K283" s="220"/>
    </row>
    <row r="284" spans="1:11" s="75" customFormat="1" ht="13.5" customHeight="1" x14ac:dyDescent="0.2">
      <c r="A284" s="217"/>
      <c r="B284" s="80" t="s">
        <v>83</v>
      </c>
      <c r="C284" s="100" t="str">
        <f>Anexo_01!$B50</f>
        <v/>
      </c>
      <c r="D284" s="87"/>
      <c r="E284" s="88"/>
      <c r="F284" s="88"/>
      <c r="G284" s="88"/>
      <c r="H284" s="89"/>
      <c r="I284" s="81" t="str">
        <f t="shared" ref="I284:I290" si="30">IF(SUM(D284:H284)=0,"",SUM(D284:H284))</f>
        <v/>
      </c>
      <c r="J284" s="94"/>
      <c r="K284" s="220"/>
    </row>
    <row r="285" spans="1:11" s="75" customFormat="1" ht="13.5" customHeight="1" x14ac:dyDescent="0.2">
      <c r="A285" s="217"/>
      <c r="B285" s="80" t="s">
        <v>78</v>
      </c>
      <c r="C285" s="100" t="str">
        <f>CONCATENATE("10",Anexo_01!$P50)</f>
        <v>10</v>
      </c>
      <c r="D285" s="87"/>
      <c r="E285" s="88"/>
      <c r="F285" s="88"/>
      <c r="G285" s="88"/>
      <c r="H285" s="89"/>
      <c r="I285" s="81" t="str">
        <f t="shared" si="30"/>
        <v/>
      </c>
      <c r="J285" s="94"/>
      <c r="K285" s="220"/>
    </row>
    <row r="286" spans="1:11" s="75" customFormat="1" ht="13.5" customHeight="1" x14ac:dyDescent="0.2">
      <c r="A286" s="217"/>
      <c r="B286" s="80" t="s">
        <v>79</v>
      </c>
      <c r="C286" s="100">
        <f>Anexo_01!$F50</f>
        <v>0</v>
      </c>
      <c r="D286" s="87"/>
      <c r="E286" s="88"/>
      <c r="F286" s="88"/>
      <c r="G286" s="88"/>
      <c r="H286" s="89"/>
      <c r="I286" s="81" t="str">
        <f t="shared" si="30"/>
        <v/>
      </c>
      <c r="J286" s="94"/>
      <c r="K286" s="220"/>
    </row>
    <row r="287" spans="1:11" s="75" customFormat="1" ht="13.5" customHeight="1" x14ac:dyDescent="0.2">
      <c r="A287" s="217"/>
      <c r="B287" s="80" t="s">
        <v>80</v>
      </c>
      <c r="C287" s="100" t="str">
        <f>Anexo_01!$Q50</f>
        <v/>
      </c>
      <c r="D287" s="87"/>
      <c r="E287" s="88"/>
      <c r="F287" s="88"/>
      <c r="G287" s="88"/>
      <c r="H287" s="89"/>
      <c r="I287" s="81" t="str">
        <f t="shared" si="30"/>
        <v/>
      </c>
      <c r="J287" s="94"/>
      <c r="K287" s="220"/>
    </row>
    <row r="288" spans="1:11" s="75" customFormat="1" ht="13.5" customHeight="1" x14ac:dyDescent="0.2">
      <c r="A288" s="217"/>
      <c r="B288" s="80" t="s">
        <v>81</v>
      </c>
      <c r="C288" s="101"/>
      <c r="D288" s="87"/>
      <c r="E288" s="88"/>
      <c r="F288" s="88"/>
      <c r="G288" s="88"/>
      <c r="H288" s="89"/>
      <c r="I288" s="81" t="str">
        <f t="shared" si="30"/>
        <v/>
      </c>
      <c r="J288" s="94"/>
      <c r="K288" s="220"/>
    </row>
    <row r="289" spans="1:11" s="75" customFormat="1" ht="13.5" customHeight="1" x14ac:dyDescent="0.2">
      <c r="A289" s="217"/>
      <c r="B289" s="80" t="s">
        <v>82</v>
      </c>
      <c r="C289" s="222"/>
      <c r="D289" s="87"/>
      <c r="E289" s="88"/>
      <c r="F289" s="88"/>
      <c r="G289" s="88"/>
      <c r="H289" s="89"/>
      <c r="I289" s="81" t="str">
        <f t="shared" si="30"/>
        <v/>
      </c>
      <c r="J289" s="94"/>
      <c r="K289" s="220"/>
    </row>
    <row r="290" spans="1:11" ht="13.5" customHeight="1" x14ac:dyDescent="0.3">
      <c r="A290" s="218"/>
      <c r="B290" s="82" t="s">
        <v>86</v>
      </c>
      <c r="C290" s="223"/>
      <c r="D290" s="90"/>
      <c r="E290" s="91"/>
      <c r="F290" s="91"/>
      <c r="G290" s="91"/>
      <c r="H290" s="92"/>
      <c r="I290" s="83" t="str">
        <f t="shared" si="30"/>
        <v/>
      </c>
      <c r="J290" s="95"/>
      <c r="K290" s="221"/>
    </row>
    <row r="291" spans="1:11" s="75" customFormat="1" ht="13.5" customHeight="1" x14ac:dyDescent="0.2">
      <c r="A291" s="216">
        <v>32</v>
      </c>
      <c r="B291" s="78" t="s">
        <v>76</v>
      </c>
      <c r="C291" s="102">
        <f>Anexo_01!$I51</f>
        <v>0</v>
      </c>
      <c r="D291" s="84"/>
      <c r="E291" s="85"/>
      <c r="F291" s="85"/>
      <c r="G291" s="85"/>
      <c r="H291" s="86"/>
      <c r="I291" s="79" t="str">
        <f>IF(SUM(D291:H291)=0,"",SUM(D291:H291))</f>
        <v/>
      </c>
      <c r="J291" s="93"/>
      <c r="K291" s="219">
        <f>SUM(I291:I299)</f>
        <v>0</v>
      </c>
    </row>
    <row r="292" spans="1:11" s="75" customFormat="1" ht="13.5" customHeight="1" x14ac:dyDescent="0.2">
      <c r="A292" s="217"/>
      <c r="B292" s="80" t="s">
        <v>77</v>
      </c>
      <c r="C292" s="100" t="str">
        <f>Anexo_01!$D51</f>
        <v/>
      </c>
      <c r="D292" s="87"/>
      <c r="E292" s="88"/>
      <c r="F292" s="88"/>
      <c r="G292" s="88"/>
      <c r="H292" s="89"/>
      <c r="I292" s="81" t="str">
        <f>IF(SUM(D292:H292)=0,"",SUM(D292:H292))</f>
        <v/>
      </c>
      <c r="J292" s="94"/>
      <c r="K292" s="220"/>
    </row>
    <row r="293" spans="1:11" s="75" customFormat="1" ht="13.5" customHeight="1" x14ac:dyDescent="0.2">
      <c r="A293" s="217"/>
      <c r="B293" s="80" t="s">
        <v>83</v>
      </c>
      <c r="C293" s="100" t="str">
        <f>Anexo_01!$B51</f>
        <v/>
      </c>
      <c r="D293" s="87"/>
      <c r="E293" s="88"/>
      <c r="F293" s="88"/>
      <c r="G293" s="88"/>
      <c r="H293" s="89"/>
      <c r="I293" s="81" t="str">
        <f t="shared" ref="I293:I299" si="31">IF(SUM(D293:H293)=0,"",SUM(D293:H293))</f>
        <v/>
      </c>
      <c r="J293" s="94"/>
      <c r="K293" s="220"/>
    </row>
    <row r="294" spans="1:11" s="75" customFormat="1" ht="13.5" customHeight="1" x14ac:dyDescent="0.2">
      <c r="A294" s="217"/>
      <c r="B294" s="80" t="s">
        <v>78</v>
      </c>
      <c r="C294" s="100" t="str">
        <f>CONCATENATE("10",Anexo_01!$P51)</f>
        <v>10</v>
      </c>
      <c r="D294" s="87"/>
      <c r="E294" s="88"/>
      <c r="F294" s="88"/>
      <c r="G294" s="88"/>
      <c r="H294" s="89"/>
      <c r="I294" s="81" t="str">
        <f t="shared" si="31"/>
        <v/>
      </c>
      <c r="J294" s="94"/>
      <c r="K294" s="220"/>
    </row>
    <row r="295" spans="1:11" s="75" customFormat="1" ht="13.5" customHeight="1" x14ac:dyDescent="0.2">
      <c r="A295" s="217"/>
      <c r="B295" s="80" t="s">
        <v>79</v>
      </c>
      <c r="C295" s="100">
        <f>Anexo_01!$F51</f>
        <v>0</v>
      </c>
      <c r="D295" s="87"/>
      <c r="E295" s="88"/>
      <c r="F295" s="88"/>
      <c r="G295" s="88"/>
      <c r="H295" s="89"/>
      <c r="I295" s="81" t="str">
        <f t="shared" si="31"/>
        <v/>
      </c>
      <c r="J295" s="94"/>
      <c r="K295" s="220"/>
    </row>
    <row r="296" spans="1:11" s="75" customFormat="1" ht="13.5" customHeight="1" x14ac:dyDescent="0.2">
      <c r="A296" s="217"/>
      <c r="B296" s="80" t="s">
        <v>80</v>
      </c>
      <c r="C296" s="100" t="str">
        <f>Anexo_01!$Q51</f>
        <v/>
      </c>
      <c r="D296" s="87"/>
      <c r="E296" s="88"/>
      <c r="F296" s="88"/>
      <c r="G296" s="88"/>
      <c r="H296" s="89"/>
      <c r="I296" s="81" t="str">
        <f t="shared" si="31"/>
        <v/>
      </c>
      <c r="J296" s="94"/>
      <c r="K296" s="220"/>
    </row>
    <row r="297" spans="1:11" s="75" customFormat="1" ht="13.5" customHeight="1" x14ac:dyDescent="0.2">
      <c r="A297" s="217"/>
      <c r="B297" s="80" t="s">
        <v>81</v>
      </c>
      <c r="C297" s="101"/>
      <c r="D297" s="87"/>
      <c r="E297" s="88"/>
      <c r="F297" s="88"/>
      <c r="G297" s="88"/>
      <c r="H297" s="89"/>
      <c r="I297" s="81" t="str">
        <f t="shared" si="31"/>
        <v/>
      </c>
      <c r="J297" s="94"/>
      <c r="K297" s="220"/>
    </row>
    <row r="298" spans="1:11" s="75" customFormat="1" ht="13.5" customHeight="1" x14ac:dyDescent="0.2">
      <c r="A298" s="217"/>
      <c r="B298" s="80" t="s">
        <v>82</v>
      </c>
      <c r="C298" s="222"/>
      <c r="D298" s="87"/>
      <c r="E298" s="88"/>
      <c r="F298" s="88"/>
      <c r="G298" s="88"/>
      <c r="H298" s="89"/>
      <c r="I298" s="81" t="str">
        <f t="shared" si="31"/>
        <v/>
      </c>
      <c r="J298" s="94"/>
      <c r="K298" s="220"/>
    </row>
    <row r="299" spans="1:11" ht="13.5" customHeight="1" x14ac:dyDescent="0.3">
      <c r="A299" s="218"/>
      <c r="B299" s="82" t="s">
        <v>86</v>
      </c>
      <c r="C299" s="223"/>
      <c r="D299" s="90"/>
      <c r="E299" s="91"/>
      <c r="F299" s="91"/>
      <c r="G299" s="91"/>
      <c r="H299" s="92"/>
      <c r="I299" s="83" t="str">
        <f t="shared" si="31"/>
        <v/>
      </c>
      <c r="J299" s="95"/>
      <c r="K299" s="221"/>
    </row>
    <row r="300" spans="1:11" s="75" customFormat="1" ht="13.5" customHeight="1" x14ac:dyDescent="0.2">
      <c r="A300" s="216">
        <v>33</v>
      </c>
      <c r="B300" s="78" t="s">
        <v>76</v>
      </c>
      <c r="C300" s="102">
        <f>Anexo_01!$I52</f>
        <v>0</v>
      </c>
      <c r="D300" s="84"/>
      <c r="E300" s="85"/>
      <c r="F300" s="85"/>
      <c r="G300" s="85"/>
      <c r="H300" s="86"/>
      <c r="I300" s="79" t="str">
        <f>IF(SUM(D300:H300)=0,"",SUM(D300:H300))</f>
        <v/>
      </c>
      <c r="J300" s="93"/>
      <c r="K300" s="219">
        <f>SUM(I300:I308)</f>
        <v>0</v>
      </c>
    </row>
    <row r="301" spans="1:11" s="75" customFormat="1" ht="13.5" customHeight="1" x14ac:dyDescent="0.2">
      <c r="A301" s="217"/>
      <c r="B301" s="80" t="s">
        <v>77</v>
      </c>
      <c r="C301" s="100" t="str">
        <f>Anexo_01!$D52</f>
        <v/>
      </c>
      <c r="D301" s="87"/>
      <c r="E301" s="88"/>
      <c r="F301" s="88"/>
      <c r="G301" s="88"/>
      <c r="H301" s="89"/>
      <c r="I301" s="81" t="str">
        <f>IF(SUM(D301:H301)=0,"",SUM(D301:H301))</f>
        <v/>
      </c>
      <c r="J301" s="94"/>
      <c r="K301" s="220"/>
    </row>
    <row r="302" spans="1:11" s="75" customFormat="1" ht="13.5" customHeight="1" x14ac:dyDescent="0.2">
      <c r="A302" s="217"/>
      <c r="B302" s="80" t="s">
        <v>83</v>
      </c>
      <c r="C302" s="100" t="str">
        <f>Anexo_01!$B52</f>
        <v/>
      </c>
      <c r="D302" s="87"/>
      <c r="E302" s="88"/>
      <c r="F302" s="88"/>
      <c r="G302" s="88"/>
      <c r="H302" s="89"/>
      <c r="I302" s="81" t="str">
        <f t="shared" ref="I302:I308" si="32">IF(SUM(D302:H302)=0,"",SUM(D302:H302))</f>
        <v/>
      </c>
      <c r="J302" s="94"/>
      <c r="K302" s="220"/>
    </row>
    <row r="303" spans="1:11" s="75" customFormat="1" ht="13.5" customHeight="1" x14ac:dyDescent="0.2">
      <c r="A303" s="217"/>
      <c r="B303" s="80" t="s">
        <v>78</v>
      </c>
      <c r="C303" s="100" t="str">
        <f>CONCATENATE("10",Anexo_01!$P52)</f>
        <v>10</v>
      </c>
      <c r="D303" s="87"/>
      <c r="E303" s="88"/>
      <c r="F303" s="88"/>
      <c r="G303" s="88"/>
      <c r="H303" s="89"/>
      <c r="I303" s="81" t="str">
        <f t="shared" si="32"/>
        <v/>
      </c>
      <c r="J303" s="94"/>
      <c r="K303" s="220"/>
    </row>
    <row r="304" spans="1:11" s="75" customFormat="1" ht="13.5" customHeight="1" x14ac:dyDescent="0.2">
      <c r="A304" s="217"/>
      <c r="B304" s="80" t="s">
        <v>79</v>
      </c>
      <c r="C304" s="100">
        <f>Anexo_01!$F52</f>
        <v>0</v>
      </c>
      <c r="D304" s="87"/>
      <c r="E304" s="88"/>
      <c r="F304" s="88"/>
      <c r="G304" s="88"/>
      <c r="H304" s="89"/>
      <c r="I304" s="81" t="str">
        <f t="shared" si="32"/>
        <v/>
      </c>
      <c r="J304" s="94"/>
      <c r="K304" s="220"/>
    </row>
    <row r="305" spans="1:11" s="75" customFormat="1" ht="13.5" customHeight="1" x14ac:dyDescent="0.2">
      <c r="A305" s="217"/>
      <c r="B305" s="80" t="s">
        <v>80</v>
      </c>
      <c r="C305" s="100" t="str">
        <f>Anexo_01!$Q52</f>
        <v/>
      </c>
      <c r="D305" s="87"/>
      <c r="E305" s="88"/>
      <c r="F305" s="88"/>
      <c r="G305" s="88"/>
      <c r="H305" s="89"/>
      <c r="I305" s="81" t="str">
        <f t="shared" si="32"/>
        <v/>
      </c>
      <c r="J305" s="94"/>
      <c r="K305" s="220"/>
    </row>
    <row r="306" spans="1:11" s="75" customFormat="1" ht="13.5" customHeight="1" x14ac:dyDescent="0.2">
      <c r="A306" s="217"/>
      <c r="B306" s="80" t="s">
        <v>81</v>
      </c>
      <c r="C306" s="101"/>
      <c r="D306" s="87"/>
      <c r="E306" s="88"/>
      <c r="F306" s="88"/>
      <c r="G306" s="88"/>
      <c r="H306" s="89"/>
      <c r="I306" s="81" t="str">
        <f t="shared" si="32"/>
        <v/>
      </c>
      <c r="J306" s="94"/>
      <c r="K306" s="220"/>
    </row>
    <row r="307" spans="1:11" s="75" customFormat="1" ht="13.5" customHeight="1" x14ac:dyDescent="0.2">
      <c r="A307" s="217"/>
      <c r="B307" s="80" t="s">
        <v>82</v>
      </c>
      <c r="C307" s="222"/>
      <c r="D307" s="87"/>
      <c r="E307" s="88"/>
      <c r="F307" s="88"/>
      <c r="G307" s="88"/>
      <c r="H307" s="89"/>
      <c r="I307" s="81" t="str">
        <f t="shared" si="32"/>
        <v/>
      </c>
      <c r="J307" s="94"/>
      <c r="K307" s="220"/>
    </row>
    <row r="308" spans="1:11" ht="13.5" customHeight="1" x14ac:dyDescent="0.3">
      <c r="A308" s="218"/>
      <c r="B308" s="82" t="s">
        <v>86</v>
      </c>
      <c r="C308" s="223"/>
      <c r="D308" s="90"/>
      <c r="E308" s="91"/>
      <c r="F308" s="91"/>
      <c r="G308" s="91"/>
      <c r="H308" s="92"/>
      <c r="I308" s="83" t="str">
        <f t="shared" si="32"/>
        <v/>
      </c>
      <c r="J308" s="95"/>
      <c r="K308" s="221"/>
    </row>
    <row r="309" spans="1:11" s="75" customFormat="1" ht="13.5" customHeight="1" x14ac:dyDescent="0.2">
      <c r="A309" s="216">
        <v>34</v>
      </c>
      <c r="B309" s="78" t="s">
        <v>76</v>
      </c>
      <c r="C309" s="102">
        <f>Anexo_01!$I53</f>
        <v>0</v>
      </c>
      <c r="D309" s="84"/>
      <c r="E309" s="85"/>
      <c r="F309" s="85"/>
      <c r="G309" s="85"/>
      <c r="H309" s="86"/>
      <c r="I309" s="79" t="str">
        <f>IF(SUM(D309:H309)=0,"",SUM(D309:H309))</f>
        <v/>
      </c>
      <c r="J309" s="93"/>
      <c r="K309" s="219">
        <f>SUM(I309:I317)</f>
        <v>0</v>
      </c>
    </row>
    <row r="310" spans="1:11" s="75" customFormat="1" ht="13.5" customHeight="1" x14ac:dyDescent="0.2">
      <c r="A310" s="217"/>
      <c r="B310" s="80" t="s">
        <v>77</v>
      </c>
      <c r="C310" s="100" t="str">
        <f>Anexo_01!$D53</f>
        <v/>
      </c>
      <c r="D310" s="87"/>
      <c r="E310" s="88"/>
      <c r="F310" s="88"/>
      <c r="G310" s="88"/>
      <c r="H310" s="89"/>
      <c r="I310" s="81" t="str">
        <f>IF(SUM(D310:H310)=0,"",SUM(D310:H310))</f>
        <v/>
      </c>
      <c r="J310" s="94"/>
      <c r="K310" s="220"/>
    </row>
    <row r="311" spans="1:11" s="75" customFormat="1" ht="13.5" customHeight="1" x14ac:dyDescent="0.2">
      <c r="A311" s="217"/>
      <c r="B311" s="80" t="s">
        <v>83</v>
      </c>
      <c r="C311" s="100" t="str">
        <f>Anexo_01!$B53</f>
        <v/>
      </c>
      <c r="D311" s="87"/>
      <c r="E311" s="88"/>
      <c r="F311" s="88"/>
      <c r="G311" s="88"/>
      <c r="H311" s="89"/>
      <c r="I311" s="81" t="str">
        <f t="shared" ref="I311:I317" si="33">IF(SUM(D311:H311)=0,"",SUM(D311:H311))</f>
        <v/>
      </c>
      <c r="J311" s="94"/>
      <c r="K311" s="220"/>
    </row>
    <row r="312" spans="1:11" s="75" customFormat="1" ht="13.5" customHeight="1" x14ac:dyDescent="0.2">
      <c r="A312" s="217"/>
      <c r="B312" s="80" t="s">
        <v>78</v>
      </c>
      <c r="C312" s="100" t="str">
        <f>CONCATENATE("10",Anexo_01!$P53)</f>
        <v>10</v>
      </c>
      <c r="D312" s="87"/>
      <c r="E312" s="88"/>
      <c r="F312" s="88"/>
      <c r="G312" s="88"/>
      <c r="H312" s="89"/>
      <c r="I312" s="81" t="str">
        <f t="shared" si="33"/>
        <v/>
      </c>
      <c r="J312" s="94"/>
      <c r="K312" s="220"/>
    </row>
    <row r="313" spans="1:11" s="75" customFormat="1" ht="13.5" customHeight="1" x14ac:dyDescent="0.2">
      <c r="A313" s="217"/>
      <c r="B313" s="80" t="s">
        <v>79</v>
      </c>
      <c r="C313" s="100">
        <f>Anexo_01!$F53</f>
        <v>0</v>
      </c>
      <c r="D313" s="87"/>
      <c r="E313" s="88"/>
      <c r="F313" s="88"/>
      <c r="G313" s="88"/>
      <c r="H313" s="89"/>
      <c r="I313" s="81" t="str">
        <f t="shared" si="33"/>
        <v/>
      </c>
      <c r="J313" s="94"/>
      <c r="K313" s="220"/>
    </row>
    <row r="314" spans="1:11" s="75" customFormat="1" ht="13.5" customHeight="1" x14ac:dyDescent="0.2">
      <c r="A314" s="217"/>
      <c r="B314" s="80" t="s">
        <v>80</v>
      </c>
      <c r="C314" s="100" t="str">
        <f>Anexo_01!$Q53</f>
        <v/>
      </c>
      <c r="D314" s="87"/>
      <c r="E314" s="88"/>
      <c r="F314" s="88"/>
      <c r="G314" s="88"/>
      <c r="H314" s="89"/>
      <c r="I314" s="81" t="str">
        <f t="shared" si="33"/>
        <v/>
      </c>
      <c r="J314" s="94"/>
      <c r="K314" s="220"/>
    </row>
    <row r="315" spans="1:11" s="75" customFormat="1" ht="13.5" customHeight="1" x14ac:dyDescent="0.2">
      <c r="A315" s="217"/>
      <c r="B315" s="80" t="s">
        <v>81</v>
      </c>
      <c r="C315" s="101"/>
      <c r="D315" s="87"/>
      <c r="E315" s="88"/>
      <c r="F315" s="88"/>
      <c r="G315" s="88"/>
      <c r="H315" s="89"/>
      <c r="I315" s="81" t="str">
        <f t="shared" si="33"/>
        <v/>
      </c>
      <c r="J315" s="94"/>
      <c r="K315" s="220"/>
    </row>
    <row r="316" spans="1:11" s="75" customFormat="1" ht="13.5" customHeight="1" x14ac:dyDescent="0.2">
      <c r="A316" s="217"/>
      <c r="B316" s="80" t="s">
        <v>82</v>
      </c>
      <c r="C316" s="222"/>
      <c r="D316" s="87"/>
      <c r="E316" s="88"/>
      <c r="F316" s="88"/>
      <c r="G316" s="88"/>
      <c r="H316" s="89"/>
      <c r="I316" s="81" t="str">
        <f t="shared" si="33"/>
        <v/>
      </c>
      <c r="J316" s="94"/>
      <c r="K316" s="220"/>
    </row>
    <row r="317" spans="1:11" ht="13.5" customHeight="1" x14ac:dyDescent="0.3">
      <c r="A317" s="218"/>
      <c r="B317" s="82" t="s">
        <v>86</v>
      </c>
      <c r="C317" s="223"/>
      <c r="D317" s="90"/>
      <c r="E317" s="91"/>
      <c r="F317" s="91"/>
      <c r="G317" s="91"/>
      <c r="H317" s="92"/>
      <c r="I317" s="83" t="str">
        <f t="shared" si="33"/>
        <v/>
      </c>
      <c r="J317" s="95"/>
      <c r="K317" s="221"/>
    </row>
    <row r="318" spans="1:11" s="75" customFormat="1" ht="13.5" customHeight="1" x14ac:dyDescent="0.2">
      <c r="A318" s="216">
        <v>35</v>
      </c>
      <c r="B318" s="78" t="s">
        <v>76</v>
      </c>
      <c r="C318" s="102">
        <f>Anexo_01!$I54</f>
        <v>0</v>
      </c>
      <c r="D318" s="84"/>
      <c r="E318" s="85"/>
      <c r="F318" s="85"/>
      <c r="G318" s="85"/>
      <c r="H318" s="86"/>
      <c r="I318" s="79" t="str">
        <f>IF(SUM(D318:H318)=0,"",SUM(D318:H318))</f>
        <v/>
      </c>
      <c r="J318" s="93"/>
      <c r="K318" s="219">
        <f>SUM(I318:I326)</f>
        <v>0</v>
      </c>
    </row>
    <row r="319" spans="1:11" s="75" customFormat="1" ht="13.5" customHeight="1" x14ac:dyDescent="0.2">
      <c r="A319" s="217"/>
      <c r="B319" s="80" t="s">
        <v>77</v>
      </c>
      <c r="C319" s="100" t="str">
        <f>Anexo_01!$D54</f>
        <v/>
      </c>
      <c r="D319" s="87"/>
      <c r="E319" s="88"/>
      <c r="F319" s="88"/>
      <c r="G319" s="88"/>
      <c r="H319" s="89"/>
      <c r="I319" s="81" t="str">
        <f>IF(SUM(D319:H319)=0,"",SUM(D319:H319))</f>
        <v/>
      </c>
      <c r="J319" s="94"/>
      <c r="K319" s="220"/>
    </row>
    <row r="320" spans="1:11" s="75" customFormat="1" ht="13.5" customHeight="1" x14ac:dyDescent="0.2">
      <c r="A320" s="217"/>
      <c r="B320" s="80" t="s">
        <v>83</v>
      </c>
      <c r="C320" s="100" t="str">
        <f>Anexo_01!$B54</f>
        <v/>
      </c>
      <c r="D320" s="87"/>
      <c r="E320" s="88"/>
      <c r="F320" s="88"/>
      <c r="G320" s="88"/>
      <c r="H320" s="89"/>
      <c r="I320" s="81" t="str">
        <f t="shared" ref="I320:I326" si="34">IF(SUM(D320:H320)=0,"",SUM(D320:H320))</f>
        <v/>
      </c>
      <c r="J320" s="94"/>
      <c r="K320" s="220"/>
    </row>
    <row r="321" spans="1:11" s="75" customFormat="1" ht="13.5" customHeight="1" x14ac:dyDescent="0.2">
      <c r="A321" s="217"/>
      <c r="B321" s="80" t="s">
        <v>78</v>
      </c>
      <c r="C321" s="100" t="str">
        <f>CONCATENATE("10",Anexo_01!$P54)</f>
        <v>10</v>
      </c>
      <c r="D321" s="87"/>
      <c r="E321" s="88"/>
      <c r="F321" s="88"/>
      <c r="G321" s="88"/>
      <c r="H321" s="89"/>
      <c r="I321" s="81" t="str">
        <f t="shared" si="34"/>
        <v/>
      </c>
      <c r="J321" s="94"/>
      <c r="K321" s="220"/>
    </row>
    <row r="322" spans="1:11" s="75" customFormat="1" ht="13.5" customHeight="1" x14ac:dyDescent="0.2">
      <c r="A322" s="217"/>
      <c r="B322" s="80" t="s">
        <v>79</v>
      </c>
      <c r="C322" s="100">
        <f>Anexo_01!$F54</f>
        <v>0</v>
      </c>
      <c r="D322" s="87"/>
      <c r="E322" s="88"/>
      <c r="F322" s="88"/>
      <c r="G322" s="88"/>
      <c r="H322" s="89"/>
      <c r="I322" s="81" t="str">
        <f t="shared" si="34"/>
        <v/>
      </c>
      <c r="J322" s="94"/>
      <c r="K322" s="220"/>
    </row>
    <row r="323" spans="1:11" s="75" customFormat="1" ht="13.5" customHeight="1" x14ac:dyDescent="0.2">
      <c r="A323" s="217"/>
      <c r="B323" s="80" t="s">
        <v>80</v>
      </c>
      <c r="C323" s="100" t="str">
        <f>Anexo_01!$Q54</f>
        <v/>
      </c>
      <c r="D323" s="87"/>
      <c r="E323" s="88"/>
      <c r="F323" s="88"/>
      <c r="G323" s="88"/>
      <c r="H323" s="89"/>
      <c r="I323" s="81" t="str">
        <f t="shared" si="34"/>
        <v/>
      </c>
      <c r="J323" s="94"/>
      <c r="K323" s="220"/>
    </row>
    <row r="324" spans="1:11" s="75" customFormat="1" ht="13.5" customHeight="1" x14ac:dyDescent="0.2">
      <c r="A324" s="217"/>
      <c r="B324" s="80" t="s">
        <v>81</v>
      </c>
      <c r="C324" s="101"/>
      <c r="D324" s="87"/>
      <c r="E324" s="88"/>
      <c r="F324" s="88"/>
      <c r="G324" s="88"/>
      <c r="H324" s="89"/>
      <c r="I324" s="81" t="str">
        <f t="shared" si="34"/>
        <v/>
      </c>
      <c r="J324" s="94"/>
      <c r="K324" s="220"/>
    </row>
    <row r="325" spans="1:11" s="75" customFormat="1" ht="13.5" customHeight="1" x14ac:dyDescent="0.2">
      <c r="A325" s="217"/>
      <c r="B325" s="80" t="s">
        <v>82</v>
      </c>
      <c r="C325" s="222"/>
      <c r="D325" s="87"/>
      <c r="E325" s="88"/>
      <c r="F325" s="88"/>
      <c r="G325" s="88"/>
      <c r="H325" s="89"/>
      <c r="I325" s="81" t="str">
        <f t="shared" si="34"/>
        <v/>
      </c>
      <c r="J325" s="94"/>
      <c r="K325" s="220"/>
    </row>
    <row r="326" spans="1:11" ht="13.5" customHeight="1" x14ac:dyDescent="0.3">
      <c r="A326" s="218"/>
      <c r="B326" s="82" t="s">
        <v>86</v>
      </c>
      <c r="C326" s="223"/>
      <c r="D326" s="90"/>
      <c r="E326" s="91"/>
      <c r="F326" s="91"/>
      <c r="G326" s="91"/>
      <c r="H326" s="92"/>
      <c r="I326" s="83" t="str">
        <f t="shared" si="34"/>
        <v/>
      </c>
      <c r="J326" s="95"/>
      <c r="K326" s="221"/>
    </row>
    <row r="327" spans="1:11" s="75" customFormat="1" ht="13.5" customHeight="1" x14ac:dyDescent="0.2">
      <c r="A327" s="216">
        <v>36</v>
      </c>
      <c r="B327" s="78" t="s">
        <v>76</v>
      </c>
      <c r="C327" s="102">
        <f>Anexo_01!$I55</f>
        <v>0</v>
      </c>
      <c r="D327" s="84"/>
      <c r="E327" s="85"/>
      <c r="F327" s="85"/>
      <c r="G327" s="85"/>
      <c r="H327" s="86"/>
      <c r="I327" s="79" t="str">
        <f>IF(SUM(D327:H327)=0,"",SUM(D327:H327))</f>
        <v/>
      </c>
      <c r="J327" s="93"/>
      <c r="K327" s="219">
        <f>SUM(I327:I335)</f>
        <v>0</v>
      </c>
    </row>
    <row r="328" spans="1:11" s="75" customFormat="1" ht="13.5" customHeight="1" x14ac:dyDescent="0.2">
      <c r="A328" s="217"/>
      <c r="B328" s="80" t="s">
        <v>77</v>
      </c>
      <c r="C328" s="100" t="str">
        <f>Anexo_01!$D55</f>
        <v/>
      </c>
      <c r="D328" s="87"/>
      <c r="E328" s="88"/>
      <c r="F328" s="88"/>
      <c r="G328" s="88"/>
      <c r="H328" s="89"/>
      <c r="I328" s="81" t="str">
        <f>IF(SUM(D328:H328)=0,"",SUM(D328:H328))</f>
        <v/>
      </c>
      <c r="J328" s="94"/>
      <c r="K328" s="220"/>
    </row>
    <row r="329" spans="1:11" s="75" customFormat="1" ht="13.5" customHeight="1" x14ac:dyDescent="0.2">
      <c r="A329" s="217"/>
      <c r="B329" s="80" t="s">
        <v>83</v>
      </c>
      <c r="C329" s="100" t="str">
        <f>Anexo_01!$B55</f>
        <v/>
      </c>
      <c r="D329" s="87"/>
      <c r="E329" s="88"/>
      <c r="F329" s="88"/>
      <c r="G329" s="88"/>
      <c r="H329" s="89"/>
      <c r="I329" s="81" t="str">
        <f t="shared" ref="I329:I335" si="35">IF(SUM(D329:H329)=0,"",SUM(D329:H329))</f>
        <v/>
      </c>
      <c r="J329" s="94"/>
      <c r="K329" s="220"/>
    </row>
    <row r="330" spans="1:11" s="75" customFormat="1" ht="13.5" customHeight="1" x14ac:dyDescent="0.2">
      <c r="A330" s="217"/>
      <c r="B330" s="80" t="s">
        <v>78</v>
      </c>
      <c r="C330" s="100" t="str">
        <f>CONCATENATE("10",Anexo_01!$P55)</f>
        <v>10</v>
      </c>
      <c r="D330" s="87"/>
      <c r="E330" s="88"/>
      <c r="F330" s="88"/>
      <c r="G330" s="88"/>
      <c r="H330" s="89"/>
      <c r="I330" s="81" t="str">
        <f t="shared" si="35"/>
        <v/>
      </c>
      <c r="J330" s="94"/>
      <c r="K330" s="220"/>
    </row>
    <row r="331" spans="1:11" s="75" customFormat="1" ht="13.5" customHeight="1" x14ac:dyDescent="0.2">
      <c r="A331" s="217"/>
      <c r="B331" s="80" t="s">
        <v>79</v>
      </c>
      <c r="C331" s="100">
        <f>Anexo_01!$F55</f>
        <v>0</v>
      </c>
      <c r="D331" s="87"/>
      <c r="E331" s="88"/>
      <c r="F331" s="88"/>
      <c r="G331" s="88"/>
      <c r="H331" s="89"/>
      <c r="I331" s="81" t="str">
        <f t="shared" si="35"/>
        <v/>
      </c>
      <c r="J331" s="94"/>
      <c r="K331" s="220"/>
    </row>
    <row r="332" spans="1:11" s="75" customFormat="1" ht="13.5" customHeight="1" x14ac:dyDescent="0.2">
      <c r="A332" s="217"/>
      <c r="B332" s="80" t="s">
        <v>80</v>
      </c>
      <c r="C332" s="100" t="str">
        <f>Anexo_01!$Q55</f>
        <v/>
      </c>
      <c r="D332" s="87"/>
      <c r="E332" s="88"/>
      <c r="F332" s="88"/>
      <c r="G332" s="88"/>
      <c r="H332" s="89"/>
      <c r="I332" s="81" t="str">
        <f t="shared" si="35"/>
        <v/>
      </c>
      <c r="J332" s="94"/>
      <c r="K332" s="220"/>
    </row>
    <row r="333" spans="1:11" s="75" customFormat="1" ht="13.5" customHeight="1" x14ac:dyDescent="0.2">
      <c r="A333" s="217"/>
      <c r="B333" s="80" t="s">
        <v>81</v>
      </c>
      <c r="C333" s="101"/>
      <c r="D333" s="87"/>
      <c r="E333" s="88"/>
      <c r="F333" s="88"/>
      <c r="G333" s="88"/>
      <c r="H333" s="89"/>
      <c r="I333" s="81" t="str">
        <f t="shared" si="35"/>
        <v/>
      </c>
      <c r="J333" s="94"/>
      <c r="K333" s="220"/>
    </row>
    <row r="334" spans="1:11" s="75" customFormat="1" ht="13.5" customHeight="1" x14ac:dyDescent="0.2">
      <c r="A334" s="217"/>
      <c r="B334" s="80" t="s">
        <v>82</v>
      </c>
      <c r="C334" s="222"/>
      <c r="D334" s="87"/>
      <c r="E334" s="88"/>
      <c r="F334" s="88"/>
      <c r="G334" s="88"/>
      <c r="H334" s="89"/>
      <c r="I334" s="81" t="str">
        <f t="shared" si="35"/>
        <v/>
      </c>
      <c r="J334" s="94"/>
      <c r="K334" s="220"/>
    </row>
    <row r="335" spans="1:11" ht="13.5" customHeight="1" x14ac:dyDescent="0.3">
      <c r="A335" s="218"/>
      <c r="B335" s="82" t="s">
        <v>86</v>
      </c>
      <c r="C335" s="223"/>
      <c r="D335" s="90"/>
      <c r="E335" s="91"/>
      <c r="F335" s="91"/>
      <c r="G335" s="91"/>
      <c r="H335" s="92"/>
      <c r="I335" s="83" t="str">
        <f t="shared" si="35"/>
        <v/>
      </c>
      <c r="J335" s="95"/>
      <c r="K335" s="221"/>
    </row>
    <row r="336" spans="1:11" s="75" customFormat="1" ht="13.5" customHeight="1" x14ac:dyDescent="0.2">
      <c r="A336" s="216">
        <v>37</v>
      </c>
      <c r="B336" s="78" t="s">
        <v>76</v>
      </c>
      <c r="C336" s="102">
        <f>Anexo_01!$I56</f>
        <v>0</v>
      </c>
      <c r="D336" s="84"/>
      <c r="E336" s="85"/>
      <c r="F336" s="85"/>
      <c r="G336" s="85"/>
      <c r="H336" s="86"/>
      <c r="I336" s="79" t="str">
        <f>IF(SUM(D336:H336)=0,"",SUM(D336:H336))</f>
        <v/>
      </c>
      <c r="J336" s="93"/>
      <c r="K336" s="219">
        <f>SUM(I336:I344)</f>
        <v>0</v>
      </c>
    </row>
    <row r="337" spans="1:11" s="75" customFormat="1" ht="13.5" customHeight="1" x14ac:dyDescent="0.2">
      <c r="A337" s="217"/>
      <c r="B337" s="80" t="s">
        <v>77</v>
      </c>
      <c r="C337" s="100" t="str">
        <f>Anexo_01!$D56</f>
        <v/>
      </c>
      <c r="D337" s="87"/>
      <c r="E337" s="88"/>
      <c r="F337" s="88"/>
      <c r="G337" s="88"/>
      <c r="H337" s="89"/>
      <c r="I337" s="81" t="str">
        <f>IF(SUM(D337:H337)=0,"",SUM(D337:H337))</f>
        <v/>
      </c>
      <c r="J337" s="94"/>
      <c r="K337" s="220"/>
    </row>
    <row r="338" spans="1:11" s="75" customFormat="1" ht="13.5" customHeight="1" x14ac:dyDescent="0.2">
      <c r="A338" s="217"/>
      <c r="B338" s="80" t="s">
        <v>83</v>
      </c>
      <c r="C338" s="100" t="str">
        <f>Anexo_01!$B56</f>
        <v/>
      </c>
      <c r="D338" s="87"/>
      <c r="E338" s="88"/>
      <c r="F338" s="88"/>
      <c r="G338" s="88"/>
      <c r="H338" s="89"/>
      <c r="I338" s="81" t="str">
        <f t="shared" ref="I338:I344" si="36">IF(SUM(D338:H338)=0,"",SUM(D338:H338))</f>
        <v/>
      </c>
      <c r="J338" s="94"/>
      <c r="K338" s="220"/>
    </row>
    <row r="339" spans="1:11" s="75" customFormat="1" ht="13.5" customHeight="1" x14ac:dyDescent="0.2">
      <c r="A339" s="217"/>
      <c r="B339" s="80" t="s">
        <v>78</v>
      </c>
      <c r="C339" s="100" t="str">
        <f>CONCATENATE("10",Anexo_01!$P56)</f>
        <v>10</v>
      </c>
      <c r="D339" s="87"/>
      <c r="E339" s="88"/>
      <c r="F339" s="88"/>
      <c r="G339" s="88"/>
      <c r="H339" s="89"/>
      <c r="I339" s="81" t="str">
        <f t="shared" si="36"/>
        <v/>
      </c>
      <c r="J339" s="94"/>
      <c r="K339" s="220"/>
    </row>
    <row r="340" spans="1:11" s="75" customFormat="1" ht="13.5" customHeight="1" x14ac:dyDescent="0.2">
      <c r="A340" s="217"/>
      <c r="B340" s="80" t="s">
        <v>79</v>
      </c>
      <c r="C340" s="100">
        <f>Anexo_01!$F56</f>
        <v>0</v>
      </c>
      <c r="D340" s="87"/>
      <c r="E340" s="88"/>
      <c r="F340" s="88"/>
      <c r="G340" s="88"/>
      <c r="H340" s="89"/>
      <c r="I340" s="81" t="str">
        <f t="shared" si="36"/>
        <v/>
      </c>
      <c r="J340" s="94"/>
      <c r="K340" s="220"/>
    </row>
    <row r="341" spans="1:11" s="75" customFormat="1" ht="13.5" customHeight="1" x14ac:dyDescent="0.2">
      <c r="A341" s="217"/>
      <c r="B341" s="80" t="s">
        <v>80</v>
      </c>
      <c r="C341" s="100" t="str">
        <f>Anexo_01!$Q56</f>
        <v/>
      </c>
      <c r="D341" s="87"/>
      <c r="E341" s="88"/>
      <c r="F341" s="88"/>
      <c r="G341" s="88"/>
      <c r="H341" s="89"/>
      <c r="I341" s="81" t="str">
        <f t="shared" si="36"/>
        <v/>
      </c>
      <c r="J341" s="94"/>
      <c r="K341" s="220"/>
    </row>
    <row r="342" spans="1:11" s="75" customFormat="1" ht="13.5" customHeight="1" x14ac:dyDescent="0.2">
      <c r="A342" s="217"/>
      <c r="B342" s="80" t="s">
        <v>81</v>
      </c>
      <c r="C342" s="101"/>
      <c r="D342" s="87"/>
      <c r="E342" s="88"/>
      <c r="F342" s="88"/>
      <c r="G342" s="88"/>
      <c r="H342" s="89"/>
      <c r="I342" s="81" t="str">
        <f t="shared" si="36"/>
        <v/>
      </c>
      <c r="J342" s="94"/>
      <c r="K342" s="220"/>
    </row>
    <row r="343" spans="1:11" s="75" customFormat="1" ht="13.5" customHeight="1" x14ac:dyDescent="0.2">
      <c r="A343" s="217"/>
      <c r="B343" s="80" t="s">
        <v>82</v>
      </c>
      <c r="C343" s="222"/>
      <c r="D343" s="87"/>
      <c r="E343" s="88"/>
      <c r="F343" s="88"/>
      <c r="G343" s="88"/>
      <c r="H343" s="89"/>
      <c r="I343" s="81" t="str">
        <f t="shared" si="36"/>
        <v/>
      </c>
      <c r="J343" s="94"/>
      <c r="K343" s="220"/>
    </row>
    <row r="344" spans="1:11" ht="13.5" customHeight="1" x14ac:dyDescent="0.3">
      <c r="A344" s="218"/>
      <c r="B344" s="82" t="s">
        <v>86</v>
      </c>
      <c r="C344" s="223"/>
      <c r="D344" s="90"/>
      <c r="E344" s="91"/>
      <c r="F344" s="91"/>
      <c r="G344" s="91"/>
      <c r="H344" s="92"/>
      <c r="I344" s="83" t="str">
        <f t="shared" si="36"/>
        <v/>
      </c>
      <c r="J344" s="95"/>
      <c r="K344" s="221"/>
    </row>
    <row r="345" spans="1:11" s="75" customFormat="1" ht="13.5" customHeight="1" x14ac:dyDescent="0.2">
      <c r="A345" s="216">
        <v>38</v>
      </c>
      <c r="B345" s="78" t="s">
        <v>76</v>
      </c>
      <c r="C345" s="102">
        <f>Anexo_01!$I57</f>
        <v>0</v>
      </c>
      <c r="D345" s="84"/>
      <c r="E345" s="85"/>
      <c r="F345" s="85"/>
      <c r="G345" s="85"/>
      <c r="H345" s="86"/>
      <c r="I345" s="79" t="str">
        <f>IF(SUM(D345:H345)=0,"",SUM(D345:H345))</f>
        <v/>
      </c>
      <c r="J345" s="93"/>
      <c r="K345" s="219">
        <f>SUM(I345:I353)</f>
        <v>0</v>
      </c>
    </row>
    <row r="346" spans="1:11" s="75" customFormat="1" ht="13.5" customHeight="1" x14ac:dyDescent="0.2">
      <c r="A346" s="217"/>
      <c r="B346" s="80" t="s">
        <v>77</v>
      </c>
      <c r="C346" s="100" t="str">
        <f>Anexo_01!$D57</f>
        <v/>
      </c>
      <c r="D346" s="87"/>
      <c r="E346" s="88"/>
      <c r="F346" s="88"/>
      <c r="G346" s="88"/>
      <c r="H346" s="89"/>
      <c r="I346" s="81" t="str">
        <f>IF(SUM(D346:H346)=0,"",SUM(D346:H346))</f>
        <v/>
      </c>
      <c r="J346" s="94"/>
      <c r="K346" s="220"/>
    </row>
    <row r="347" spans="1:11" s="75" customFormat="1" ht="13.5" customHeight="1" x14ac:dyDescent="0.2">
      <c r="A347" s="217"/>
      <c r="B347" s="80" t="s">
        <v>83</v>
      </c>
      <c r="C347" s="100" t="str">
        <f>Anexo_01!$B57</f>
        <v/>
      </c>
      <c r="D347" s="87"/>
      <c r="E347" s="88"/>
      <c r="F347" s="88"/>
      <c r="G347" s="88"/>
      <c r="H347" s="89"/>
      <c r="I347" s="81" t="str">
        <f t="shared" ref="I347:I353" si="37">IF(SUM(D347:H347)=0,"",SUM(D347:H347))</f>
        <v/>
      </c>
      <c r="J347" s="94"/>
      <c r="K347" s="220"/>
    </row>
    <row r="348" spans="1:11" s="75" customFormat="1" ht="13.5" customHeight="1" x14ac:dyDescent="0.2">
      <c r="A348" s="217"/>
      <c r="B348" s="80" t="s">
        <v>78</v>
      </c>
      <c r="C348" s="100" t="str">
        <f>CONCATENATE("10",Anexo_01!$P57)</f>
        <v>10</v>
      </c>
      <c r="D348" s="87"/>
      <c r="E348" s="88"/>
      <c r="F348" s="88"/>
      <c r="G348" s="88"/>
      <c r="H348" s="89"/>
      <c r="I348" s="81" t="str">
        <f t="shared" si="37"/>
        <v/>
      </c>
      <c r="J348" s="94"/>
      <c r="K348" s="220"/>
    </row>
    <row r="349" spans="1:11" s="75" customFormat="1" ht="13.5" customHeight="1" x14ac:dyDescent="0.2">
      <c r="A349" s="217"/>
      <c r="B349" s="80" t="s">
        <v>79</v>
      </c>
      <c r="C349" s="100">
        <f>Anexo_01!$F57</f>
        <v>0</v>
      </c>
      <c r="D349" s="87"/>
      <c r="E349" s="88"/>
      <c r="F349" s="88"/>
      <c r="G349" s="88"/>
      <c r="H349" s="89"/>
      <c r="I349" s="81" t="str">
        <f t="shared" si="37"/>
        <v/>
      </c>
      <c r="J349" s="94"/>
      <c r="K349" s="220"/>
    </row>
    <row r="350" spans="1:11" s="75" customFormat="1" ht="13.5" customHeight="1" x14ac:dyDescent="0.2">
      <c r="A350" s="217"/>
      <c r="B350" s="80" t="s">
        <v>80</v>
      </c>
      <c r="C350" s="100" t="str">
        <f>Anexo_01!$Q57</f>
        <v/>
      </c>
      <c r="D350" s="87"/>
      <c r="E350" s="88"/>
      <c r="F350" s="88"/>
      <c r="G350" s="88"/>
      <c r="H350" s="89"/>
      <c r="I350" s="81" t="str">
        <f t="shared" si="37"/>
        <v/>
      </c>
      <c r="J350" s="94"/>
      <c r="K350" s="220"/>
    </row>
    <row r="351" spans="1:11" s="75" customFormat="1" ht="13.5" customHeight="1" x14ac:dyDescent="0.2">
      <c r="A351" s="217"/>
      <c r="B351" s="80" t="s">
        <v>81</v>
      </c>
      <c r="C351" s="101"/>
      <c r="D351" s="87"/>
      <c r="E351" s="88"/>
      <c r="F351" s="88"/>
      <c r="G351" s="88"/>
      <c r="H351" s="89"/>
      <c r="I351" s="81" t="str">
        <f t="shared" si="37"/>
        <v/>
      </c>
      <c r="J351" s="94"/>
      <c r="K351" s="220"/>
    </row>
    <row r="352" spans="1:11" s="75" customFormat="1" ht="13.5" customHeight="1" x14ac:dyDescent="0.2">
      <c r="A352" s="217"/>
      <c r="B352" s="80" t="s">
        <v>82</v>
      </c>
      <c r="C352" s="222"/>
      <c r="D352" s="87"/>
      <c r="E352" s="88"/>
      <c r="F352" s="88"/>
      <c r="G352" s="88"/>
      <c r="H352" s="89"/>
      <c r="I352" s="81" t="str">
        <f t="shared" si="37"/>
        <v/>
      </c>
      <c r="J352" s="94"/>
      <c r="K352" s="220"/>
    </row>
    <row r="353" spans="1:11" ht="13.5" customHeight="1" x14ac:dyDescent="0.3">
      <c r="A353" s="218"/>
      <c r="B353" s="82" t="s">
        <v>86</v>
      </c>
      <c r="C353" s="223"/>
      <c r="D353" s="90"/>
      <c r="E353" s="91"/>
      <c r="F353" s="91"/>
      <c r="G353" s="91"/>
      <c r="H353" s="92"/>
      <c r="I353" s="83" t="str">
        <f t="shared" si="37"/>
        <v/>
      </c>
      <c r="J353" s="95"/>
      <c r="K353" s="221"/>
    </row>
    <row r="354" spans="1:11" s="75" customFormat="1" ht="13.5" customHeight="1" x14ac:dyDescent="0.2">
      <c r="A354" s="216">
        <v>39</v>
      </c>
      <c r="B354" s="78" t="s">
        <v>76</v>
      </c>
      <c r="C354" s="102">
        <f>Anexo_01!$I58</f>
        <v>0</v>
      </c>
      <c r="D354" s="84"/>
      <c r="E354" s="85"/>
      <c r="F354" s="85"/>
      <c r="G354" s="85"/>
      <c r="H354" s="86"/>
      <c r="I354" s="79" t="str">
        <f>IF(SUM(D354:H354)=0,"",SUM(D354:H354))</f>
        <v/>
      </c>
      <c r="J354" s="93"/>
      <c r="K354" s="219">
        <f>SUM(I354:I362)</f>
        <v>0</v>
      </c>
    </row>
    <row r="355" spans="1:11" s="75" customFormat="1" ht="13.5" customHeight="1" x14ac:dyDescent="0.2">
      <c r="A355" s="217"/>
      <c r="B355" s="80" t="s">
        <v>77</v>
      </c>
      <c r="C355" s="100" t="str">
        <f>Anexo_01!$D58</f>
        <v/>
      </c>
      <c r="D355" s="87"/>
      <c r="E355" s="88"/>
      <c r="F355" s="88"/>
      <c r="G355" s="88"/>
      <c r="H355" s="89"/>
      <c r="I355" s="81" t="str">
        <f>IF(SUM(D355:H355)=0,"",SUM(D355:H355))</f>
        <v/>
      </c>
      <c r="J355" s="94"/>
      <c r="K355" s="220"/>
    </row>
    <row r="356" spans="1:11" s="75" customFormat="1" ht="13.5" customHeight="1" x14ac:dyDescent="0.2">
      <c r="A356" s="217"/>
      <c r="B356" s="80" t="s">
        <v>83</v>
      </c>
      <c r="C356" s="100" t="str">
        <f>Anexo_01!$B58</f>
        <v/>
      </c>
      <c r="D356" s="87"/>
      <c r="E356" s="88"/>
      <c r="F356" s="88"/>
      <c r="G356" s="88"/>
      <c r="H356" s="89"/>
      <c r="I356" s="81" t="str">
        <f t="shared" ref="I356:I362" si="38">IF(SUM(D356:H356)=0,"",SUM(D356:H356))</f>
        <v/>
      </c>
      <c r="J356" s="94"/>
      <c r="K356" s="220"/>
    </row>
    <row r="357" spans="1:11" s="75" customFormat="1" ht="13.5" customHeight="1" x14ac:dyDescent="0.2">
      <c r="A357" s="217"/>
      <c r="B357" s="80" t="s">
        <v>78</v>
      </c>
      <c r="C357" s="100" t="str">
        <f>CONCATENATE("10",Anexo_01!$P58)</f>
        <v>10</v>
      </c>
      <c r="D357" s="87"/>
      <c r="E357" s="88"/>
      <c r="F357" s="88"/>
      <c r="G357" s="88"/>
      <c r="H357" s="89"/>
      <c r="I357" s="81" t="str">
        <f t="shared" si="38"/>
        <v/>
      </c>
      <c r="J357" s="94"/>
      <c r="K357" s="220"/>
    </row>
    <row r="358" spans="1:11" s="75" customFormat="1" ht="13.5" customHeight="1" x14ac:dyDescent="0.2">
      <c r="A358" s="217"/>
      <c r="B358" s="80" t="s">
        <v>79</v>
      </c>
      <c r="C358" s="100">
        <f>Anexo_01!$F58</f>
        <v>0</v>
      </c>
      <c r="D358" s="87"/>
      <c r="E358" s="88"/>
      <c r="F358" s="88"/>
      <c r="G358" s="88"/>
      <c r="H358" s="89"/>
      <c r="I358" s="81" t="str">
        <f t="shared" si="38"/>
        <v/>
      </c>
      <c r="J358" s="94"/>
      <c r="K358" s="220"/>
    </row>
    <row r="359" spans="1:11" s="75" customFormat="1" ht="13.5" customHeight="1" x14ac:dyDescent="0.2">
      <c r="A359" s="217"/>
      <c r="B359" s="80" t="s">
        <v>80</v>
      </c>
      <c r="C359" s="100" t="str">
        <f>Anexo_01!$Q58</f>
        <v/>
      </c>
      <c r="D359" s="87"/>
      <c r="E359" s="88"/>
      <c r="F359" s="88"/>
      <c r="G359" s="88"/>
      <c r="H359" s="89"/>
      <c r="I359" s="81" t="str">
        <f t="shared" si="38"/>
        <v/>
      </c>
      <c r="J359" s="94"/>
      <c r="K359" s="220"/>
    </row>
    <row r="360" spans="1:11" s="75" customFormat="1" ht="13.5" customHeight="1" x14ac:dyDescent="0.2">
      <c r="A360" s="217"/>
      <c r="B360" s="80" t="s">
        <v>81</v>
      </c>
      <c r="C360" s="101"/>
      <c r="D360" s="87"/>
      <c r="E360" s="88"/>
      <c r="F360" s="88"/>
      <c r="G360" s="88"/>
      <c r="H360" s="89"/>
      <c r="I360" s="81" t="str">
        <f t="shared" si="38"/>
        <v/>
      </c>
      <c r="J360" s="94"/>
      <c r="K360" s="220"/>
    </row>
    <row r="361" spans="1:11" s="75" customFormat="1" ht="13.5" customHeight="1" x14ac:dyDescent="0.2">
      <c r="A361" s="217"/>
      <c r="B361" s="80" t="s">
        <v>82</v>
      </c>
      <c r="C361" s="222"/>
      <c r="D361" s="87"/>
      <c r="E361" s="88"/>
      <c r="F361" s="88"/>
      <c r="G361" s="88"/>
      <c r="H361" s="89"/>
      <c r="I361" s="81" t="str">
        <f t="shared" si="38"/>
        <v/>
      </c>
      <c r="J361" s="94"/>
      <c r="K361" s="220"/>
    </row>
    <row r="362" spans="1:11" ht="13.5" customHeight="1" x14ac:dyDescent="0.3">
      <c r="A362" s="218"/>
      <c r="B362" s="82" t="s">
        <v>86</v>
      </c>
      <c r="C362" s="223"/>
      <c r="D362" s="90"/>
      <c r="E362" s="91"/>
      <c r="F362" s="91"/>
      <c r="G362" s="91"/>
      <c r="H362" s="92"/>
      <c r="I362" s="83" t="str">
        <f t="shared" si="38"/>
        <v/>
      </c>
      <c r="J362" s="95"/>
      <c r="K362" s="221"/>
    </row>
    <row r="363" spans="1:11" s="75" customFormat="1" ht="13.5" customHeight="1" x14ac:dyDescent="0.2">
      <c r="A363" s="216">
        <v>40</v>
      </c>
      <c r="B363" s="78" t="s">
        <v>76</v>
      </c>
      <c r="C363" s="102">
        <f>Anexo_01!$I59</f>
        <v>0</v>
      </c>
      <c r="D363" s="84"/>
      <c r="E363" s="85"/>
      <c r="F363" s="85"/>
      <c r="G363" s="85"/>
      <c r="H363" s="86"/>
      <c r="I363" s="79" t="str">
        <f>IF(SUM(D363:H363)=0,"",SUM(D363:H363))</f>
        <v/>
      </c>
      <c r="J363" s="93"/>
      <c r="K363" s="219">
        <f>SUM(I363:I371)</f>
        <v>0</v>
      </c>
    </row>
    <row r="364" spans="1:11" s="75" customFormat="1" ht="13.5" customHeight="1" x14ac:dyDescent="0.2">
      <c r="A364" s="217"/>
      <c r="B364" s="80" t="s">
        <v>77</v>
      </c>
      <c r="C364" s="100" t="str">
        <f>Anexo_01!$D59</f>
        <v/>
      </c>
      <c r="D364" s="87"/>
      <c r="E364" s="88"/>
      <c r="F364" s="88"/>
      <c r="G364" s="88"/>
      <c r="H364" s="89"/>
      <c r="I364" s="81" t="str">
        <f>IF(SUM(D364:H364)=0,"",SUM(D364:H364))</f>
        <v/>
      </c>
      <c r="J364" s="94"/>
      <c r="K364" s="220"/>
    </row>
    <row r="365" spans="1:11" s="75" customFormat="1" ht="13.5" customHeight="1" x14ac:dyDescent="0.2">
      <c r="A365" s="217"/>
      <c r="B365" s="80" t="s">
        <v>83</v>
      </c>
      <c r="C365" s="100" t="str">
        <f>Anexo_01!$B59</f>
        <v/>
      </c>
      <c r="D365" s="87"/>
      <c r="E365" s="88"/>
      <c r="F365" s="88"/>
      <c r="G365" s="88"/>
      <c r="H365" s="89"/>
      <c r="I365" s="81" t="str">
        <f t="shared" ref="I365:I371" si="39">IF(SUM(D365:H365)=0,"",SUM(D365:H365))</f>
        <v/>
      </c>
      <c r="J365" s="94"/>
      <c r="K365" s="220"/>
    </row>
    <row r="366" spans="1:11" s="75" customFormat="1" ht="13.5" customHeight="1" x14ac:dyDescent="0.2">
      <c r="A366" s="217"/>
      <c r="B366" s="80" t="s">
        <v>78</v>
      </c>
      <c r="C366" s="100" t="str">
        <f>CONCATENATE("10",Anexo_01!$P59)</f>
        <v>10</v>
      </c>
      <c r="D366" s="87"/>
      <c r="E366" s="88"/>
      <c r="F366" s="88"/>
      <c r="G366" s="88"/>
      <c r="H366" s="89"/>
      <c r="I366" s="81" t="str">
        <f t="shared" si="39"/>
        <v/>
      </c>
      <c r="J366" s="94"/>
      <c r="K366" s="220"/>
    </row>
    <row r="367" spans="1:11" s="75" customFormat="1" ht="13.5" customHeight="1" x14ac:dyDescent="0.2">
      <c r="A367" s="217"/>
      <c r="B367" s="80" t="s">
        <v>79</v>
      </c>
      <c r="C367" s="100">
        <f>Anexo_01!$F59</f>
        <v>0</v>
      </c>
      <c r="D367" s="87"/>
      <c r="E367" s="88"/>
      <c r="F367" s="88"/>
      <c r="G367" s="88"/>
      <c r="H367" s="89"/>
      <c r="I367" s="81" t="str">
        <f t="shared" si="39"/>
        <v/>
      </c>
      <c r="J367" s="94"/>
      <c r="K367" s="220"/>
    </row>
    <row r="368" spans="1:11" s="75" customFormat="1" ht="13.5" customHeight="1" x14ac:dyDescent="0.2">
      <c r="A368" s="217"/>
      <c r="B368" s="80" t="s">
        <v>80</v>
      </c>
      <c r="C368" s="100" t="str">
        <f>Anexo_01!$Q59</f>
        <v/>
      </c>
      <c r="D368" s="87"/>
      <c r="E368" s="88"/>
      <c r="F368" s="88"/>
      <c r="G368" s="88"/>
      <c r="H368" s="89"/>
      <c r="I368" s="81" t="str">
        <f t="shared" si="39"/>
        <v/>
      </c>
      <c r="J368" s="94"/>
      <c r="K368" s="220"/>
    </row>
    <row r="369" spans="1:11" s="75" customFormat="1" ht="13.5" customHeight="1" x14ac:dyDescent="0.2">
      <c r="A369" s="217"/>
      <c r="B369" s="80" t="s">
        <v>81</v>
      </c>
      <c r="C369" s="101"/>
      <c r="D369" s="87"/>
      <c r="E369" s="88"/>
      <c r="F369" s="88"/>
      <c r="G369" s="88"/>
      <c r="H369" s="89"/>
      <c r="I369" s="81" t="str">
        <f t="shared" si="39"/>
        <v/>
      </c>
      <c r="J369" s="94"/>
      <c r="K369" s="220"/>
    </row>
    <row r="370" spans="1:11" s="75" customFormat="1" ht="13.5" customHeight="1" x14ac:dyDescent="0.2">
      <c r="A370" s="217"/>
      <c r="B370" s="80" t="s">
        <v>82</v>
      </c>
      <c r="C370" s="222"/>
      <c r="D370" s="87"/>
      <c r="E370" s="88"/>
      <c r="F370" s="88"/>
      <c r="G370" s="88"/>
      <c r="H370" s="89"/>
      <c r="I370" s="81" t="str">
        <f t="shared" si="39"/>
        <v/>
      </c>
      <c r="J370" s="94"/>
      <c r="K370" s="220"/>
    </row>
    <row r="371" spans="1:11" ht="13.5" customHeight="1" x14ac:dyDescent="0.3">
      <c r="A371" s="218"/>
      <c r="B371" s="82" t="s">
        <v>86</v>
      </c>
      <c r="C371" s="223"/>
      <c r="D371" s="90"/>
      <c r="E371" s="91"/>
      <c r="F371" s="91"/>
      <c r="G371" s="91"/>
      <c r="H371" s="92"/>
      <c r="I371" s="83" t="str">
        <f t="shared" si="39"/>
        <v/>
      </c>
      <c r="J371" s="95"/>
      <c r="K371" s="221"/>
    </row>
    <row r="372" spans="1:11" s="75" customFormat="1" ht="13.5" customHeight="1" x14ac:dyDescent="0.2">
      <c r="A372" s="216">
        <v>41</v>
      </c>
      <c r="B372" s="78" t="s">
        <v>76</v>
      </c>
      <c r="C372" s="102">
        <f>Anexo_01!$I60</f>
        <v>0</v>
      </c>
      <c r="D372" s="84"/>
      <c r="E372" s="85"/>
      <c r="F372" s="85"/>
      <c r="G372" s="85"/>
      <c r="H372" s="86"/>
      <c r="I372" s="79" t="str">
        <f>IF(SUM(D372:H372)=0,"",SUM(D372:H372))</f>
        <v/>
      </c>
      <c r="J372" s="93"/>
      <c r="K372" s="219">
        <f>SUM(I372:I380)</f>
        <v>0</v>
      </c>
    </row>
    <row r="373" spans="1:11" s="75" customFormat="1" ht="13.5" customHeight="1" x14ac:dyDescent="0.2">
      <c r="A373" s="217"/>
      <c r="B373" s="80" t="s">
        <v>77</v>
      </c>
      <c r="C373" s="100" t="str">
        <f>Anexo_01!$D60</f>
        <v/>
      </c>
      <c r="D373" s="87"/>
      <c r="E373" s="88"/>
      <c r="F373" s="88"/>
      <c r="G373" s="88"/>
      <c r="H373" s="89"/>
      <c r="I373" s="81" t="str">
        <f>IF(SUM(D373:H373)=0,"",SUM(D373:H373))</f>
        <v/>
      </c>
      <c r="J373" s="94"/>
      <c r="K373" s="220"/>
    </row>
    <row r="374" spans="1:11" s="75" customFormat="1" ht="13.5" customHeight="1" x14ac:dyDescent="0.2">
      <c r="A374" s="217"/>
      <c r="B374" s="80" t="s">
        <v>83</v>
      </c>
      <c r="C374" s="100" t="str">
        <f>Anexo_01!$B60</f>
        <v/>
      </c>
      <c r="D374" s="87"/>
      <c r="E374" s="88"/>
      <c r="F374" s="88"/>
      <c r="G374" s="88"/>
      <c r="H374" s="89"/>
      <c r="I374" s="81" t="str">
        <f t="shared" ref="I374:I380" si="40">IF(SUM(D374:H374)=0,"",SUM(D374:H374))</f>
        <v/>
      </c>
      <c r="J374" s="94"/>
      <c r="K374" s="220"/>
    </row>
    <row r="375" spans="1:11" s="75" customFormat="1" ht="13.5" customHeight="1" x14ac:dyDescent="0.2">
      <c r="A375" s="217"/>
      <c r="B375" s="80" t="s">
        <v>78</v>
      </c>
      <c r="C375" s="100" t="str">
        <f>CONCATENATE("10",Anexo_01!$P60)</f>
        <v>10</v>
      </c>
      <c r="D375" s="87"/>
      <c r="E375" s="88"/>
      <c r="F375" s="88"/>
      <c r="G375" s="88"/>
      <c r="H375" s="89"/>
      <c r="I375" s="81" t="str">
        <f t="shared" si="40"/>
        <v/>
      </c>
      <c r="J375" s="94"/>
      <c r="K375" s="220"/>
    </row>
    <row r="376" spans="1:11" s="75" customFormat="1" ht="13.5" customHeight="1" x14ac:dyDescent="0.2">
      <c r="A376" s="217"/>
      <c r="B376" s="80" t="s">
        <v>79</v>
      </c>
      <c r="C376" s="100">
        <f>Anexo_01!$F60</f>
        <v>0</v>
      </c>
      <c r="D376" s="87"/>
      <c r="E376" s="88"/>
      <c r="F376" s="88"/>
      <c r="G376" s="88"/>
      <c r="H376" s="89"/>
      <c r="I376" s="81" t="str">
        <f t="shared" si="40"/>
        <v/>
      </c>
      <c r="J376" s="94"/>
      <c r="K376" s="220"/>
    </row>
    <row r="377" spans="1:11" s="75" customFormat="1" ht="13.5" customHeight="1" x14ac:dyDescent="0.2">
      <c r="A377" s="217"/>
      <c r="B377" s="80" t="s">
        <v>80</v>
      </c>
      <c r="C377" s="100" t="str">
        <f>Anexo_01!$Q60</f>
        <v/>
      </c>
      <c r="D377" s="87"/>
      <c r="E377" s="88"/>
      <c r="F377" s="88"/>
      <c r="G377" s="88"/>
      <c r="H377" s="89"/>
      <c r="I377" s="81" t="str">
        <f t="shared" si="40"/>
        <v/>
      </c>
      <c r="J377" s="94"/>
      <c r="K377" s="220"/>
    </row>
    <row r="378" spans="1:11" s="75" customFormat="1" ht="13.5" customHeight="1" x14ac:dyDescent="0.2">
      <c r="A378" s="217"/>
      <c r="B378" s="80" t="s">
        <v>81</v>
      </c>
      <c r="C378" s="101"/>
      <c r="D378" s="87"/>
      <c r="E378" s="88"/>
      <c r="F378" s="88"/>
      <c r="G378" s="88"/>
      <c r="H378" s="89"/>
      <c r="I378" s="81" t="str">
        <f t="shared" si="40"/>
        <v/>
      </c>
      <c r="J378" s="94"/>
      <c r="K378" s="220"/>
    </row>
    <row r="379" spans="1:11" s="75" customFormat="1" ht="13.5" customHeight="1" x14ac:dyDescent="0.2">
      <c r="A379" s="217"/>
      <c r="B379" s="80" t="s">
        <v>82</v>
      </c>
      <c r="C379" s="222"/>
      <c r="D379" s="87"/>
      <c r="E379" s="88"/>
      <c r="F379" s="88"/>
      <c r="G379" s="88"/>
      <c r="H379" s="89"/>
      <c r="I379" s="81" t="str">
        <f t="shared" si="40"/>
        <v/>
      </c>
      <c r="J379" s="94"/>
      <c r="K379" s="220"/>
    </row>
    <row r="380" spans="1:11" ht="13.5" customHeight="1" x14ac:dyDescent="0.3">
      <c r="A380" s="218"/>
      <c r="B380" s="82" t="s">
        <v>86</v>
      </c>
      <c r="C380" s="223"/>
      <c r="D380" s="90"/>
      <c r="E380" s="91"/>
      <c r="F380" s="91"/>
      <c r="G380" s="91"/>
      <c r="H380" s="92"/>
      <c r="I380" s="83" t="str">
        <f t="shared" si="40"/>
        <v/>
      </c>
      <c r="J380" s="95"/>
      <c r="K380" s="221"/>
    </row>
    <row r="381" spans="1:11" s="75" customFormat="1" ht="13.5" customHeight="1" x14ac:dyDescent="0.2">
      <c r="A381" s="216">
        <v>42</v>
      </c>
      <c r="B381" s="78" t="s">
        <v>76</v>
      </c>
      <c r="C381" s="102">
        <f>Anexo_01!$I61</f>
        <v>0</v>
      </c>
      <c r="D381" s="84"/>
      <c r="E381" s="85"/>
      <c r="F381" s="85"/>
      <c r="G381" s="85"/>
      <c r="H381" s="86"/>
      <c r="I381" s="79" t="str">
        <f>IF(SUM(D381:H381)=0,"",SUM(D381:H381))</f>
        <v/>
      </c>
      <c r="J381" s="93"/>
      <c r="K381" s="219">
        <f>SUM(I381:I389)</f>
        <v>0</v>
      </c>
    </row>
    <row r="382" spans="1:11" s="75" customFormat="1" ht="13.5" customHeight="1" x14ac:dyDescent="0.2">
      <c r="A382" s="217"/>
      <c r="B382" s="80" t="s">
        <v>77</v>
      </c>
      <c r="C382" s="100" t="str">
        <f>Anexo_01!$D61</f>
        <v/>
      </c>
      <c r="D382" s="87"/>
      <c r="E382" s="88"/>
      <c r="F382" s="88"/>
      <c r="G382" s="88"/>
      <c r="H382" s="89"/>
      <c r="I382" s="81" t="str">
        <f>IF(SUM(D382:H382)=0,"",SUM(D382:H382))</f>
        <v/>
      </c>
      <c r="J382" s="94"/>
      <c r="K382" s="220"/>
    </row>
    <row r="383" spans="1:11" s="75" customFormat="1" ht="13.5" customHeight="1" x14ac:dyDescent="0.2">
      <c r="A383" s="217"/>
      <c r="B383" s="80" t="s">
        <v>83</v>
      </c>
      <c r="C383" s="100" t="str">
        <f>Anexo_01!$B61</f>
        <v/>
      </c>
      <c r="D383" s="87"/>
      <c r="E383" s="88"/>
      <c r="F383" s="88"/>
      <c r="G383" s="88"/>
      <c r="H383" s="89"/>
      <c r="I383" s="81" t="str">
        <f t="shared" ref="I383:I389" si="41">IF(SUM(D383:H383)=0,"",SUM(D383:H383))</f>
        <v/>
      </c>
      <c r="J383" s="94"/>
      <c r="K383" s="220"/>
    </row>
    <row r="384" spans="1:11" s="75" customFormat="1" ht="13.5" customHeight="1" x14ac:dyDescent="0.2">
      <c r="A384" s="217"/>
      <c r="B384" s="80" t="s">
        <v>78</v>
      </c>
      <c r="C384" s="100" t="str">
        <f>CONCATENATE("10",Anexo_01!$P61)</f>
        <v>10</v>
      </c>
      <c r="D384" s="87"/>
      <c r="E384" s="88"/>
      <c r="F384" s="88"/>
      <c r="G384" s="88"/>
      <c r="H384" s="89"/>
      <c r="I384" s="81" t="str">
        <f t="shared" si="41"/>
        <v/>
      </c>
      <c r="J384" s="94"/>
      <c r="K384" s="220"/>
    </row>
    <row r="385" spans="1:11" s="75" customFormat="1" ht="13.5" customHeight="1" x14ac:dyDescent="0.2">
      <c r="A385" s="217"/>
      <c r="B385" s="80" t="s">
        <v>79</v>
      </c>
      <c r="C385" s="100">
        <f>Anexo_01!$F61</f>
        <v>0</v>
      </c>
      <c r="D385" s="87"/>
      <c r="E385" s="88"/>
      <c r="F385" s="88"/>
      <c r="G385" s="88"/>
      <c r="H385" s="89"/>
      <c r="I385" s="81" t="str">
        <f t="shared" si="41"/>
        <v/>
      </c>
      <c r="J385" s="94"/>
      <c r="K385" s="220"/>
    </row>
    <row r="386" spans="1:11" s="75" customFormat="1" ht="13.5" customHeight="1" x14ac:dyDescent="0.2">
      <c r="A386" s="217"/>
      <c r="B386" s="80" t="s">
        <v>80</v>
      </c>
      <c r="C386" s="100" t="str">
        <f>Anexo_01!$Q61</f>
        <v/>
      </c>
      <c r="D386" s="87"/>
      <c r="E386" s="88"/>
      <c r="F386" s="88"/>
      <c r="G386" s="88"/>
      <c r="H386" s="89"/>
      <c r="I386" s="81" t="str">
        <f t="shared" si="41"/>
        <v/>
      </c>
      <c r="J386" s="94"/>
      <c r="K386" s="220"/>
    </row>
    <row r="387" spans="1:11" s="75" customFormat="1" ht="13.5" customHeight="1" x14ac:dyDescent="0.2">
      <c r="A387" s="217"/>
      <c r="B387" s="80" t="s">
        <v>81</v>
      </c>
      <c r="C387" s="101"/>
      <c r="D387" s="87"/>
      <c r="E387" s="88"/>
      <c r="F387" s="88"/>
      <c r="G387" s="88"/>
      <c r="H387" s="89"/>
      <c r="I387" s="81" t="str">
        <f t="shared" si="41"/>
        <v/>
      </c>
      <c r="J387" s="94"/>
      <c r="K387" s="220"/>
    </row>
    <row r="388" spans="1:11" s="75" customFormat="1" ht="13.5" customHeight="1" x14ac:dyDescent="0.2">
      <c r="A388" s="217"/>
      <c r="B388" s="80" t="s">
        <v>82</v>
      </c>
      <c r="C388" s="222"/>
      <c r="D388" s="87"/>
      <c r="E388" s="88"/>
      <c r="F388" s="88"/>
      <c r="G388" s="88"/>
      <c r="H388" s="89"/>
      <c r="I388" s="81" t="str">
        <f t="shared" si="41"/>
        <v/>
      </c>
      <c r="J388" s="94"/>
      <c r="K388" s="220"/>
    </row>
    <row r="389" spans="1:11" ht="13.5" customHeight="1" x14ac:dyDescent="0.3">
      <c r="A389" s="218"/>
      <c r="B389" s="82" t="s">
        <v>86</v>
      </c>
      <c r="C389" s="223"/>
      <c r="D389" s="90"/>
      <c r="E389" s="91"/>
      <c r="F389" s="91"/>
      <c r="G389" s="91"/>
      <c r="H389" s="92"/>
      <c r="I389" s="83" t="str">
        <f t="shared" si="41"/>
        <v/>
      </c>
      <c r="J389" s="95"/>
      <c r="K389" s="221"/>
    </row>
    <row r="390" spans="1:11" s="75" customFormat="1" ht="13.5" customHeight="1" x14ac:dyDescent="0.2">
      <c r="A390" s="216">
        <v>43</v>
      </c>
      <c r="B390" s="78" t="s">
        <v>76</v>
      </c>
      <c r="C390" s="102">
        <f>Anexo_01!$I62</f>
        <v>0</v>
      </c>
      <c r="D390" s="84"/>
      <c r="E390" s="85"/>
      <c r="F390" s="85"/>
      <c r="G390" s="85"/>
      <c r="H390" s="86"/>
      <c r="I390" s="79" t="str">
        <f>IF(SUM(D390:H390)=0,"",SUM(D390:H390))</f>
        <v/>
      </c>
      <c r="J390" s="93"/>
      <c r="K390" s="219">
        <f>SUM(I390:I398)</f>
        <v>0</v>
      </c>
    </row>
    <row r="391" spans="1:11" s="75" customFormat="1" ht="13.5" customHeight="1" x14ac:dyDescent="0.2">
      <c r="A391" s="217"/>
      <c r="B391" s="80" t="s">
        <v>77</v>
      </c>
      <c r="C391" s="100" t="str">
        <f>Anexo_01!$D62</f>
        <v/>
      </c>
      <c r="D391" s="87"/>
      <c r="E391" s="88"/>
      <c r="F391" s="88"/>
      <c r="G391" s="88"/>
      <c r="H391" s="89"/>
      <c r="I391" s="81" t="str">
        <f>IF(SUM(D391:H391)=0,"",SUM(D391:H391))</f>
        <v/>
      </c>
      <c r="J391" s="94"/>
      <c r="K391" s="220"/>
    </row>
    <row r="392" spans="1:11" s="75" customFormat="1" ht="13.5" customHeight="1" x14ac:dyDescent="0.2">
      <c r="A392" s="217"/>
      <c r="B392" s="80" t="s">
        <v>83</v>
      </c>
      <c r="C392" s="100" t="str">
        <f>Anexo_01!$B62</f>
        <v/>
      </c>
      <c r="D392" s="87"/>
      <c r="E392" s="88"/>
      <c r="F392" s="88"/>
      <c r="G392" s="88"/>
      <c r="H392" s="89"/>
      <c r="I392" s="81" t="str">
        <f t="shared" ref="I392:I398" si="42">IF(SUM(D392:H392)=0,"",SUM(D392:H392))</f>
        <v/>
      </c>
      <c r="J392" s="94"/>
      <c r="K392" s="220"/>
    </row>
    <row r="393" spans="1:11" s="75" customFormat="1" ht="13.5" customHeight="1" x14ac:dyDescent="0.2">
      <c r="A393" s="217"/>
      <c r="B393" s="80" t="s">
        <v>78</v>
      </c>
      <c r="C393" s="100" t="str">
        <f>CONCATENATE("10",Anexo_01!$P62)</f>
        <v>10</v>
      </c>
      <c r="D393" s="87"/>
      <c r="E393" s="88"/>
      <c r="F393" s="88"/>
      <c r="G393" s="88"/>
      <c r="H393" s="89"/>
      <c r="I393" s="81" t="str">
        <f t="shared" si="42"/>
        <v/>
      </c>
      <c r="J393" s="94"/>
      <c r="K393" s="220"/>
    </row>
    <row r="394" spans="1:11" s="75" customFormat="1" ht="13.5" customHeight="1" x14ac:dyDescent="0.2">
      <c r="A394" s="217"/>
      <c r="B394" s="80" t="s">
        <v>79</v>
      </c>
      <c r="C394" s="100">
        <f>Anexo_01!$F62</f>
        <v>0</v>
      </c>
      <c r="D394" s="87"/>
      <c r="E394" s="88"/>
      <c r="F394" s="88"/>
      <c r="G394" s="88"/>
      <c r="H394" s="89"/>
      <c r="I394" s="81" t="str">
        <f t="shared" si="42"/>
        <v/>
      </c>
      <c r="J394" s="94"/>
      <c r="K394" s="220"/>
    </row>
    <row r="395" spans="1:11" s="75" customFormat="1" ht="13.5" customHeight="1" x14ac:dyDescent="0.2">
      <c r="A395" s="217"/>
      <c r="B395" s="80" t="s">
        <v>80</v>
      </c>
      <c r="C395" s="100" t="str">
        <f>Anexo_01!$Q62</f>
        <v/>
      </c>
      <c r="D395" s="87"/>
      <c r="E395" s="88"/>
      <c r="F395" s="88"/>
      <c r="G395" s="88"/>
      <c r="H395" s="89"/>
      <c r="I395" s="81" t="str">
        <f t="shared" si="42"/>
        <v/>
      </c>
      <c r="J395" s="94"/>
      <c r="K395" s="220"/>
    </row>
    <row r="396" spans="1:11" s="75" customFormat="1" ht="13.5" customHeight="1" x14ac:dyDescent="0.2">
      <c r="A396" s="217"/>
      <c r="B396" s="80" t="s">
        <v>81</v>
      </c>
      <c r="C396" s="101"/>
      <c r="D396" s="87"/>
      <c r="E396" s="88"/>
      <c r="F396" s="88"/>
      <c r="G396" s="88"/>
      <c r="H396" s="89"/>
      <c r="I396" s="81" t="str">
        <f t="shared" si="42"/>
        <v/>
      </c>
      <c r="J396" s="94"/>
      <c r="K396" s="220"/>
    </row>
    <row r="397" spans="1:11" s="75" customFormat="1" ht="13.5" customHeight="1" x14ac:dyDescent="0.2">
      <c r="A397" s="217"/>
      <c r="B397" s="80" t="s">
        <v>82</v>
      </c>
      <c r="C397" s="222"/>
      <c r="D397" s="87"/>
      <c r="E397" s="88"/>
      <c r="F397" s="88"/>
      <c r="G397" s="88"/>
      <c r="H397" s="89"/>
      <c r="I397" s="81" t="str">
        <f t="shared" si="42"/>
        <v/>
      </c>
      <c r="J397" s="94"/>
      <c r="K397" s="220"/>
    </row>
    <row r="398" spans="1:11" ht="13.5" customHeight="1" x14ac:dyDescent="0.3">
      <c r="A398" s="218"/>
      <c r="B398" s="82" t="s">
        <v>86</v>
      </c>
      <c r="C398" s="223"/>
      <c r="D398" s="90"/>
      <c r="E398" s="91"/>
      <c r="F398" s="91"/>
      <c r="G398" s="91"/>
      <c r="H398" s="92"/>
      <c r="I398" s="83" t="str">
        <f t="shared" si="42"/>
        <v/>
      </c>
      <c r="J398" s="95"/>
      <c r="K398" s="221"/>
    </row>
    <row r="399" spans="1:11" s="75" customFormat="1" ht="13.5" customHeight="1" x14ac:dyDescent="0.2">
      <c r="A399" s="216">
        <v>44</v>
      </c>
      <c r="B399" s="78" t="s">
        <v>76</v>
      </c>
      <c r="C399" s="102">
        <f>Anexo_01!$I63</f>
        <v>0</v>
      </c>
      <c r="D399" s="84"/>
      <c r="E399" s="85"/>
      <c r="F399" s="85"/>
      <c r="G399" s="85"/>
      <c r="H399" s="86"/>
      <c r="I399" s="79" t="str">
        <f>IF(SUM(D399:H399)=0,"",SUM(D399:H399))</f>
        <v/>
      </c>
      <c r="J399" s="93"/>
      <c r="K399" s="219">
        <f>SUM(I399:I407)</f>
        <v>0</v>
      </c>
    </row>
    <row r="400" spans="1:11" s="75" customFormat="1" ht="13.5" customHeight="1" x14ac:dyDescent="0.2">
      <c r="A400" s="217"/>
      <c r="B400" s="80" t="s">
        <v>77</v>
      </c>
      <c r="C400" s="100" t="str">
        <f>Anexo_01!$D63</f>
        <v/>
      </c>
      <c r="D400" s="87"/>
      <c r="E400" s="88"/>
      <c r="F400" s="88"/>
      <c r="G400" s="88"/>
      <c r="H400" s="89"/>
      <c r="I400" s="81" t="str">
        <f>IF(SUM(D400:H400)=0,"",SUM(D400:H400))</f>
        <v/>
      </c>
      <c r="J400" s="94"/>
      <c r="K400" s="220"/>
    </row>
    <row r="401" spans="1:11" s="75" customFormat="1" ht="13.5" customHeight="1" x14ac:dyDescent="0.2">
      <c r="A401" s="217"/>
      <c r="B401" s="80" t="s">
        <v>83</v>
      </c>
      <c r="C401" s="100" t="str">
        <f>Anexo_01!$B63</f>
        <v/>
      </c>
      <c r="D401" s="87"/>
      <c r="E401" s="88"/>
      <c r="F401" s="88"/>
      <c r="G401" s="88"/>
      <c r="H401" s="89"/>
      <c r="I401" s="81" t="str">
        <f t="shared" ref="I401:I407" si="43">IF(SUM(D401:H401)=0,"",SUM(D401:H401))</f>
        <v/>
      </c>
      <c r="J401" s="94"/>
      <c r="K401" s="220"/>
    </row>
    <row r="402" spans="1:11" s="75" customFormat="1" ht="13.5" customHeight="1" x14ac:dyDescent="0.2">
      <c r="A402" s="217"/>
      <c r="B402" s="80" t="s">
        <v>78</v>
      </c>
      <c r="C402" s="100" t="str">
        <f>CONCATENATE("10",Anexo_01!$P63)</f>
        <v>10</v>
      </c>
      <c r="D402" s="87"/>
      <c r="E402" s="88"/>
      <c r="F402" s="88"/>
      <c r="G402" s="88"/>
      <c r="H402" s="89"/>
      <c r="I402" s="81" t="str">
        <f t="shared" si="43"/>
        <v/>
      </c>
      <c r="J402" s="94"/>
      <c r="K402" s="220"/>
    </row>
    <row r="403" spans="1:11" s="75" customFormat="1" ht="13.5" customHeight="1" x14ac:dyDescent="0.2">
      <c r="A403" s="217"/>
      <c r="B403" s="80" t="s">
        <v>79</v>
      </c>
      <c r="C403" s="100">
        <f>Anexo_01!$F63</f>
        <v>0</v>
      </c>
      <c r="D403" s="87"/>
      <c r="E403" s="88"/>
      <c r="F403" s="88"/>
      <c r="G403" s="88"/>
      <c r="H403" s="89"/>
      <c r="I403" s="81" t="str">
        <f t="shared" si="43"/>
        <v/>
      </c>
      <c r="J403" s="94"/>
      <c r="K403" s="220"/>
    </row>
    <row r="404" spans="1:11" s="75" customFormat="1" ht="13.5" customHeight="1" x14ac:dyDescent="0.2">
      <c r="A404" s="217"/>
      <c r="B404" s="80" t="s">
        <v>80</v>
      </c>
      <c r="C404" s="100" t="str">
        <f>Anexo_01!$Q63</f>
        <v/>
      </c>
      <c r="D404" s="87"/>
      <c r="E404" s="88"/>
      <c r="F404" s="88"/>
      <c r="G404" s="88"/>
      <c r="H404" s="89"/>
      <c r="I404" s="81" t="str">
        <f t="shared" si="43"/>
        <v/>
      </c>
      <c r="J404" s="94"/>
      <c r="K404" s="220"/>
    </row>
    <row r="405" spans="1:11" s="75" customFormat="1" ht="13.5" customHeight="1" x14ac:dyDescent="0.2">
      <c r="A405" s="217"/>
      <c r="B405" s="80" t="s">
        <v>81</v>
      </c>
      <c r="C405" s="101"/>
      <c r="D405" s="87"/>
      <c r="E405" s="88"/>
      <c r="F405" s="88"/>
      <c r="G405" s="88"/>
      <c r="H405" s="89"/>
      <c r="I405" s="81" t="str">
        <f t="shared" si="43"/>
        <v/>
      </c>
      <c r="J405" s="94"/>
      <c r="K405" s="220"/>
    </row>
    <row r="406" spans="1:11" s="75" customFormat="1" ht="13.5" customHeight="1" x14ac:dyDescent="0.2">
      <c r="A406" s="217"/>
      <c r="B406" s="80" t="s">
        <v>82</v>
      </c>
      <c r="C406" s="222"/>
      <c r="D406" s="87"/>
      <c r="E406" s="88"/>
      <c r="F406" s="88"/>
      <c r="G406" s="88"/>
      <c r="H406" s="89"/>
      <c r="I406" s="81" t="str">
        <f t="shared" si="43"/>
        <v/>
      </c>
      <c r="J406" s="94"/>
      <c r="K406" s="220"/>
    </row>
    <row r="407" spans="1:11" ht="13.5" customHeight="1" x14ac:dyDescent="0.3">
      <c r="A407" s="218"/>
      <c r="B407" s="82" t="s">
        <v>86</v>
      </c>
      <c r="C407" s="223"/>
      <c r="D407" s="90"/>
      <c r="E407" s="91"/>
      <c r="F407" s="91"/>
      <c r="G407" s="91"/>
      <c r="H407" s="92"/>
      <c r="I407" s="83" t="str">
        <f t="shared" si="43"/>
        <v/>
      </c>
      <c r="J407" s="95"/>
      <c r="K407" s="221"/>
    </row>
    <row r="408" spans="1:11" s="75" customFormat="1" ht="13.5" customHeight="1" x14ac:dyDescent="0.2">
      <c r="A408" s="216">
        <v>45</v>
      </c>
      <c r="B408" s="78" t="s">
        <v>76</v>
      </c>
      <c r="C408" s="102">
        <f>Anexo_01!$I64</f>
        <v>0</v>
      </c>
      <c r="D408" s="84"/>
      <c r="E408" s="85"/>
      <c r="F408" s="85"/>
      <c r="G408" s="85"/>
      <c r="H408" s="86"/>
      <c r="I408" s="79" t="str">
        <f>IF(SUM(D408:H408)=0,"",SUM(D408:H408))</f>
        <v/>
      </c>
      <c r="J408" s="93"/>
      <c r="K408" s="219">
        <f>SUM(I408:I416)</f>
        <v>0</v>
      </c>
    </row>
    <row r="409" spans="1:11" s="75" customFormat="1" ht="13.5" customHeight="1" x14ac:dyDescent="0.2">
      <c r="A409" s="217"/>
      <c r="B409" s="80" t="s">
        <v>77</v>
      </c>
      <c r="C409" s="100" t="str">
        <f>Anexo_01!$D64</f>
        <v/>
      </c>
      <c r="D409" s="87"/>
      <c r="E409" s="88"/>
      <c r="F409" s="88"/>
      <c r="G409" s="88"/>
      <c r="H409" s="89"/>
      <c r="I409" s="81" t="str">
        <f>IF(SUM(D409:H409)=0,"",SUM(D409:H409))</f>
        <v/>
      </c>
      <c r="J409" s="94"/>
      <c r="K409" s="220"/>
    </row>
    <row r="410" spans="1:11" s="75" customFormat="1" ht="13.5" customHeight="1" x14ac:dyDescent="0.2">
      <c r="A410" s="217"/>
      <c r="B410" s="80" t="s">
        <v>83</v>
      </c>
      <c r="C410" s="100" t="str">
        <f>Anexo_01!$B64</f>
        <v/>
      </c>
      <c r="D410" s="87"/>
      <c r="E410" s="88"/>
      <c r="F410" s="88"/>
      <c r="G410" s="88"/>
      <c r="H410" s="89"/>
      <c r="I410" s="81" t="str">
        <f t="shared" ref="I410:I416" si="44">IF(SUM(D410:H410)=0,"",SUM(D410:H410))</f>
        <v/>
      </c>
      <c r="J410" s="94"/>
      <c r="K410" s="220"/>
    </row>
    <row r="411" spans="1:11" s="75" customFormat="1" ht="13.5" customHeight="1" x14ac:dyDescent="0.2">
      <c r="A411" s="217"/>
      <c r="B411" s="80" t="s">
        <v>78</v>
      </c>
      <c r="C411" s="100" t="str">
        <f>CONCATENATE("10",Anexo_01!$P64)</f>
        <v>10</v>
      </c>
      <c r="D411" s="87"/>
      <c r="E411" s="88"/>
      <c r="F411" s="88"/>
      <c r="G411" s="88"/>
      <c r="H411" s="89"/>
      <c r="I411" s="81" t="str">
        <f t="shared" si="44"/>
        <v/>
      </c>
      <c r="J411" s="94"/>
      <c r="K411" s="220"/>
    </row>
    <row r="412" spans="1:11" s="75" customFormat="1" ht="13.5" customHeight="1" x14ac:dyDescent="0.2">
      <c r="A412" s="217"/>
      <c r="B412" s="80" t="s">
        <v>79</v>
      </c>
      <c r="C412" s="100">
        <f>Anexo_01!$F64</f>
        <v>0</v>
      </c>
      <c r="D412" s="87"/>
      <c r="E412" s="88"/>
      <c r="F412" s="88"/>
      <c r="G412" s="88"/>
      <c r="H412" s="89"/>
      <c r="I412" s="81" t="str">
        <f t="shared" si="44"/>
        <v/>
      </c>
      <c r="J412" s="94"/>
      <c r="K412" s="220"/>
    </row>
    <row r="413" spans="1:11" s="75" customFormat="1" ht="13.5" customHeight="1" x14ac:dyDescent="0.2">
      <c r="A413" s="217"/>
      <c r="B413" s="80" t="s">
        <v>80</v>
      </c>
      <c r="C413" s="100" t="str">
        <f>Anexo_01!$Q64</f>
        <v/>
      </c>
      <c r="D413" s="87"/>
      <c r="E413" s="88"/>
      <c r="F413" s="88"/>
      <c r="G413" s="88"/>
      <c r="H413" s="89"/>
      <c r="I413" s="81" t="str">
        <f t="shared" si="44"/>
        <v/>
      </c>
      <c r="J413" s="94"/>
      <c r="K413" s="220"/>
    </row>
    <row r="414" spans="1:11" s="75" customFormat="1" ht="13.5" customHeight="1" x14ac:dyDescent="0.2">
      <c r="A414" s="217"/>
      <c r="B414" s="80" t="s">
        <v>81</v>
      </c>
      <c r="C414" s="101"/>
      <c r="D414" s="87"/>
      <c r="E414" s="88"/>
      <c r="F414" s="88"/>
      <c r="G414" s="88"/>
      <c r="H414" s="89"/>
      <c r="I414" s="81" t="str">
        <f t="shared" si="44"/>
        <v/>
      </c>
      <c r="J414" s="94"/>
      <c r="K414" s="220"/>
    </row>
    <row r="415" spans="1:11" s="75" customFormat="1" ht="13.5" customHeight="1" x14ac:dyDescent="0.2">
      <c r="A415" s="217"/>
      <c r="B415" s="80" t="s">
        <v>82</v>
      </c>
      <c r="C415" s="222"/>
      <c r="D415" s="87"/>
      <c r="E415" s="88"/>
      <c r="F415" s="88"/>
      <c r="G415" s="88"/>
      <c r="H415" s="89"/>
      <c r="I415" s="81" t="str">
        <f t="shared" si="44"/>
        <v/>
      </c>
      <c r="J415" s="94"/>
      <c r="K415" s="220"/>
    </row>
    <row r="416" spans="1:11" ht="13.5" customHeight="1" x14ac:dyDescent="0.3">
      <c r="A416" s="218"/>
      <c r="B416" s="82" t="s">
        <v>86</v>
      </c>
      <c r="C416" s="223"/>
      <c r="D416" s="90"/>
      <c r="E416" s="91"/>
      <c r="F416" s="91"/>
      <c r="G416" s="91"/>
      <c r="H416" s="92"/>
      <c r="I416" s="83" t="str">
        <f t="shared" si="44"/>
        <v/>
      </c>
      <c r="J416" s="95"/>
      <c r="K416" s="221"/>
    </row>
    <row r="417" spans="1:11" s="75" customFormat="1" ht="13.5" customHeight="1" x14ac:dyDescent="0.2">
      <c r="A417" s="216">
        <v>46</v>
      </c>
      <c r="B417" s="78" t="s">
        <v>76</v>
      </c>
      <c r="C417" s="102">
        <f>Anexo_01!$I65</f>
        <v>0</v>
      </c>
      <c r="D417" s="84"/>
      <c r="E417" s="85"/>
      <c r="F417" s="85"/>
      <c r="G417" s="85"/>
      <c r="H417" s="86"/>
      <c r="I417" s="79" t="str">
        <f>IF(SUM(D417:H417)=0,"",SUM(D417:H417))</f>
        <v/>
      </c>
      <c r="J417" s="93"/>
      <c r="K417" s="219">
        <f>SUM(I417:I425)</f>
        <v>0</v>
      </c>
    </row>
    <row r="418" spans="1:11" s="75" customFormat="1" ht="13.5" customHeight="1" x14ac:dyDescent="0.2">
      <c r="A418" s="217"/>
      <c r="B418" s="80" t="s">
        <v>77</v>
      </c>
      <c r="C418" s="100" t="str">
        <f>Anexo_01!$D65</f>
        <v/>
      </c>
      <c r="D418" s="87"/>
      <c r="E418" s="88"/>
      <c r="F418" s="88"/>
      <c r="G418" s="88"/>
      <c r="H418" s="89"/>
      <c r="I418" s="81" t="str">
        <f>IF(SUM(D418:H418)=0,"",SUM(D418:H418))</f>
        <v/>
      </c>
      <c r="J418" s="94"/>
      <c r="K418" s="220"/>
    </row>
    <row r="419" spans="1:11" s="75" customFormat="1" ht="13.5" customHeight="1" x14ac:dyDescent="0.2">
      <c r="A419" s="217"/>
      <c r="B419" s="80" t="s">
        <v>83</v>
      </c>
      <c r="C419" s="100" t="str">
        <f>Anexo_01!$B65</f>
        <v/>
      </c>
      <c r="D419" s="87"/>
      <c r="E419" s="88"/>
      <c r="F419" s="88"/>
      <c r="G419" s="88"/>
      <c r="H419" s="89"/>
      <c r="I419" s="81" t="str">
        <f t="shared" ref="I419:I425" si="45">IF(SUM(D419:H419)=0,"",SUM(D419:H419))</f>
        <v/>
      </c>
      <c r="J419" s="94"/>
      <c r="K419" s="220"/>
    </row>
    <row r="420" spans="1:11" s="75" customFormat="1" ht="13.5" customHeight="1" x14ac:dyDescent="0.2">
      <c r="A420" s="217"/>
      <c r="B420" s="80" t="s">
        <v>78</v>
      </c>
      <c r="C420" s="100" t="str">
        <f>CONCATENATE("10",Anexo_01!$P65)</f>
        <v>10</v>
      </c>
      <c r="D420" s="87"/>
      <c r="E420" s="88"/>
      <c r="F420" s="88"/>
      <c r="G420" s="88"/>
      <c r="H420" s="89"/>
      <c r="I420" s="81" t="str">
        <f t="shared" si="45"/>
        <v/>
      </c>
      <c r="J420" s="94"/>
      <c r="K420" s="220"/>
    </row>
    <row r="421" spans="1:11" s="75" customFormat="1" ht="13.5" customHeight="1" x14ac:dyDescent="0.2">
      <c r="A421" s="217"/>
      <c r="B421" s="80" t="s">
        <v>79</v>
      </c>
      <c r="C421" s="100">
        <f>Anexo_01!$F65</f>
        <v>0</v>
      </c>
      <c r="D421" s="87"/>
      <c r="E421" s="88"/>
      <c r="F421" s="88"/>
      <c r="G421" s="88"/>
      <c r="H421" s="89"/>
      <c r="I421" s="81" t="str">
        <f t="shared" si="45"/>
        <v/>
      </c>
      <c r="J421" s="94"/>
      <c r="K421" s="220"/>
    </row>
    <row r="422" spans="1:11" s="75" customFormat="1" ht="13.5" customHeight="1" x14ac:dyDescent="0.2">
      <c r="A422" s="217"/>
      <c r="B422" s="80" t="s">
        <v>80</v>
      </c>
      <c r="C422" s="100" t="str">
        <f>Anexo_01!$Q65</f>
        <v/>
      </c>
      <c r="D422" s="87"/>
      <c r="E422" s="88"/>
      <c r="F422" s="88"/>
      <c r="G422" s="88"/>
      <c r="H422" s="89"/>
      <c r="I422" s="81" t="str">
        <f t="shared" si="45"/>
        <v/>
      </c>
      <c r="J422" s="94"/>
      <c r="K422" s="220"/>
    </row>
    <row r="423" spans="1:11" s="75" customFormat="1" ht="13.5" customHeight="1" x14ac:dyDescent="0.2">
      <c r="A423" s="217"/>
      <c r="B423" s="80" t="s">
        <v>81</v>
      </c>
      <c r="C423" s="101"/>
      <c r="D423" s="87"/>
      <c r="E423" s="88"/>
      <c r="F423" s="88"/>
      <c r="G423" s="88"/>
      <c r="H423" s="89"/>
      <c r="I423" s="81" t="str">
        <f t="shared" si="45"/>
        <v/>
      </c>
      <c r="J423" s="94"/>
      <c r="K423" s="220"/>
    </row>
    <row r="424" spans="1:11" s="75" customFormat="1" ht="13.5" customHeight="1" x14ac:dyDescent="0.2">
      <c r="A424" s="217"/>
      <c r="B424" s="80" t="s">
        <v>82</v>
      </c>
      <c r="C424" s="222"/>
      <c r="D424" s="87"/>
      <c r="E424" s="88"/>
      <c r="F424" s="88"/>
      <c r="G424" s="88"/>
      <c r="H424" s="89"/>
      <c r="I424" s="81" t="str">
        <f t="shared" si="45"/>
        <v/>
      </c>
      <c r="J424" s="94"/>
      <c r="K424" s="220"/>
    </row>
    <row r="425" spans="1:11" ht="13.5" customHeight="1" x14ac:dyDescent="0.3">
      <c r="A425" s="218"/>
      <c r="B425" s="82" t="s">
        <v>86</v>
      </c>
      <c r="C425" s="223"/>
      <c r="D425" s="90"/>
      <c r="E425" s="91"/>
      <c r="F425" s="91"/>
      <c r="G425" s="91"/>
      <c r="H425" s="92"/>
      <c r="I425" s="83" t="str">
        <f t="shared" si="45"/>
        <v/>
      </c>
      <c r="J425" s="95"/>
      <c r="K425" s="221"/>
    </row>
    <row r="426" spans="1:11" s="75" customFormat="1" ht="13.5" customHeight="1" x14ac:dyDescent="0.2">
      <c r="A426" s="216">
        <v>47</v>
      </c>
      <c r="B426" s="78" t="s">
        <v>76</v>
      </c>
      <c r="C426" s="102">
        <f>Anexo_01!$I66</f>
        <v>0</v>
      </c>
      <c r="D426" s="84"/>
      <c r="E426" s="85"/>
      <c r="F426" s="85"/>
      <c r="G426" s="85"/>
      <c r="H426" s="86"/>
      <c r="I426" s="79" t="str">
        <f>IF(SUM(D426:H426)=0,"",SUM(D426:H426))</f>
        <v/>
      </c>
      <c r="J426" s="93"/>
      <c r="K426" s="219">
        <f>SUM(I426:I434)</f>
        <v>0</v>
      </c>
    </row>
    <row r="427" spans="1:11" s="75" customFormat="1" ht="13.5" customHeight="1" x14ac:dyDescent="0.2">
      <c r="A427" s="217"/>
      <c r="B427" s="80" t="s">
        <v>77</v>
      </c>
      <c r="C427" s="100" t="str">
        <f>Anexo_01!$D66</f>
        <v/>
      </c>
      <c r="D427" s="87"/>
      <c r="E427" s="88"/>
      <c r="F427" s="88"/>
      <c r="G427" s="88"/>
      <c r="H427" s="89"/>
      <c r="I427" s="81" t="str">
        <f>IF(SUM(D427:H427)=0,"",SUM(D427:H427))</f>
        <v/>
      </c>
      <c r="J427" s="94"/>
      <c r="K427" s="220"/>
    </row>
    <row r="428" spans="1:11" s="75" customFormat="1" ht="13.5" customHeight="1" x14ac:dyDescent="0.2">
      <c r="A428" s="217"/>
      <c r="B428" s="80" t="s">
        <v>83</v>
      </c>
      <c r="C428" s="100" t="str">
        <f>Anexo_01!$B66</f>
        <v/>
      </c>
      <c r="D428" s="87"/>
      <c r="E428" s="88"/>
      <c r="F428" s="88"/>
      <c r="G428" s="88"/>
      <c r="H428" s="89"/>
      <c r="I428" s="81" t="str">
        <f t="shared" ref="I428:I434" si="46">IF(SUM(D428:H428)=0,"",SUM(D428:H428))</f>
        <v/>
      </c>
      <c r="J428" s="94"/>
      <c r="K428" s="220"/>
    </row>
    <row r="429" spans="1:11" s="75" customFormat="1" ht="13.5" customHeight="1" x14ac:dyDescent="0.2">
      <c r="A429" s="217"/>
      <c r="B429" s="80" t="s">
        <v>78</v>
      </c>
      <c r="C429" s="100" t="str">
        <f>CONCATENATE("10",Anexo_01!$P66)</f>
        <v>10</v>
      </c>
      <c r="D429" s="87"/>
      <c r="E429" s="88"/>
      <c r="F429" s="88"/>
      <c r="G429" s="88"/>
      <c r="H429" s="89"/>
      <c r="I429" s="81" t="str">
        <f t="shared" si="46"/>
        <v/>
      </c>
      <c r="J429" s="94"/>
      <c r="K429" s="220"/>
    </row>
    <row r="430" spans="1:11" s="75" customFormat="1" ht="13.5" customHeight="1" x14ac:dyDescent="0.2">
      <c r="A430" s="217"/>
      <c r="B430" s="80" t="s">
        <v>79</v>
      </c>
      <c r="C430" s="100">
        <f>Anexo_01!$F66</f>
        <v>0</v>
      </c>
      <c r="D430" s="87"/>
      <c r="E430" s="88"/>
      <c r="F430" s="88"/>
      <c r="G430" s="88"/>
      <c r="H430" s="89"/>
      <c r="I430" s="81" t="str">
        <f t="shared" si="46"/>
        <v/>
      </c>
      <c r="J430" s="94"/>
      <c r="K430" s="220"/>
    </row>
    <row r="431" spans="1:11" s="75" customFormat="1" ht="13.5" customHeight="1" x14ac:dyDescent="0.2">
      <c r="A431" s="217"/>
      <c r="B431" s="80" t="s">
        <v>80</v>
      </c>
      <c r="C431" s="100" t="str">
        <f>Anexo_01!$Q66</f>
        <v/>
      </c>
      <c r="D431" s="87"/>
      <c r="E431" s="88"/>
      <c r="F431" s="88"/>
      <c r="G431" s="88"/>
      <c r="H431" s="89"/>
      <c r="I431" s="81" t="str">
        <f t="shared" si="46"/>
        <v/>
      </c>
      <c r="J431" s="94"/>
      <c r="K431" s="220"/>
    </row>
    <row r="432" spans="1:11" s="75" customFormat="1" ht="13.5" customHeight="1" x14ac:dyDescent="0.2">
      <c r="A432" s="217"/>
      <c r="B432" s="80" t="s">
        <v>81</v>
      </c>
      <c r="C432" s="101"/>
      <c r="D432" s="87"/>
      <c r="E432" s="88"/>
      <c r="F432" s="88"/>
      <c r="G432" s="88"/>
      <c r="H432" s="89"/>
      <c r="I432" s="81" t="str">
        <f t="shared" si="46"/>
        <v/>
      </c>
      <c r="J432" s="94"/>
      <c r="K432" s="220"/>
    </row>
    <row r="433" spans="1:11" s="75" customFormat="1" ht="13.5" customHeight="1" x14ac:dyDescent="0.2">
      <c r="A433" s="217"/>
      <c r="B433" s="80" t="s">
        <v>82</v>
      </c>
      <c r="C433" s="222"/>
      <c r="D433" s="87"/>
      <c r="E433" s="88"/>
      <c r="F433" s="88"/>
      <c r="G433" s="88"/>
      <c r="H433" s="89"/>
      <c r="I433" s="81" t="str">
        <f t="shared" si="46"/>
        <v/>
      </c>
      <c r="J433" s="94"/>
      <c r="K433" s="220"/>
    </row>
    <row r="434" spans="1:11" ht="13.5" customHeight="1" x14ac:dyDescent="0.3">
      <c r="A434" s="218"/>
      <c r="B434" s="82" t="s">
        <v>86</v>
      </c>
      <c r="C434" s="223"/>
      <c r="D434" s="90"/>
      <c r="E434" s="91"/>
      <c r="F434" s="91"/>
      <c r="G434" s="91"/>
      <c r="H434" s="92"/>
      <c r="I434" s="83" t="str">
        <f t="shared" si="46"/>
        <v/>
      </c>
      <c r="J434" s="95"/>
      <c r="K434" s="221"/>
    </row>
    <row r="435" spans="1:11" s="75" customFormat="1" ht="13.5" customHeight="1" x14ac:dyDescent="0.2">
      <c r="A435" s="216">
        <v>48</v>
      </c>
      <c r="B435" s="78" t="s">
        <v>76</v>
      </c>
      <c r="C435" s="102">
        <f>Anexo_01!$I67</f>
        <v>0</v>
      </c>
      <c r="D435" s="84"/>
      <c r="E435" s="85"/>
      <c r="F435" s="85"/>
      <c r="G435" s="85"/>
      <c r="H435" s="86"/>
      <c r="I435" s="79" t="str">
        <f>IF(SUM(D435:H435)=0,"",SUM(D435:H435))</f>
        <v/>
      </c>
      <c r="J435" s="93"/>
      <c r="K435" s="219">
        <f>SUM(I435:I443)</f>
        <v>0</v>
      </c>
    </row>
    <row r="436" spans="1:11" s="75" customFormat="1" ht="13.5" customHeight="1" x14ac:dyDescent="0.2">
      <c r="A436" s="217"/>
      <c r="B436" s="80" t="s">
        <v>77</v>
      </c>
      <c r="C436" s="100" t="str">
        <f>Anexo_01!$D67</f>
        <v/>
      </c>
      <c r="D436" s="87"/>
      <c r="E436" s="88"/>
      <c r="F436" s="88"/>
      <c r="G436" s="88"/>
      <c r="H436" s="89"/>
      <c r="I436" s="81" t="str">
        <f>IF(SUM(D436:H436)=0,"",SUM(D436:H436))</f>
        <v/>
      </c>
      <c r="J436" s="94"/>
      <c r="K436" s="220"/>
    </row>
    <row r="437" spans="1:11" s="75" customFormat="1" ht="13.5" customHeight="1" x14ac:dyDescent="0.2">
      <c r="A437" s="217"/>
      <c r="B437" s="80" t="s">
        <v>83</v>
      </c>
      <c r="C437" s="100" t="str">
        <f>Anexo_01!$B67</f>
        <v/>
      </c>
      <c r="D437" s="87"/>
      <c r="E437" s="88"/>
      <c r="F437" s="88"/>
      <c r="G437" s="88"/>
      <c r="H437" s="89"/>
      <c r="I437" s="81" t="str">
        <f t="shared" ref="I437:I443" si="47">IF(SUM(D437:H437)=0,"",SUM(D437:H437))</f>
        <v/>
      </c>
      <c r="J437" s="94"/>
      <c r="K437" s="220"/>
    </row>
    <row r="438" spans="1:11" s="75" customFormat="1" ht="13.5" customHeight="1" x14ac:dyDescent="0.2">
      <c r="A438" s="217"/>
      <c r="B438" s="80" t="s">
        <v>78</v>
      </c>
      <c r="C438" s="100" t="str">
        <f>CONCATENATE("10",Anexo_01!$P67)</f>
        <v>10</v>
      </c>
      <c r="D438" s="87"/>
      <c r="E438" s="88"/>
      <c r="F438" s="88"/>
      <c r="G438" s="88"/>
      <c r="H438" s="89"/>
      <c r="I438" s="81" t="str">
        <f t="shared" si="47"/>
        <v/>
      </c>
      <c r="J438" s="94"/>
      <c r="K438" s="220"/>
    </row>
    <row r="439" spans="1:11" s="75" customFormat="1" ht="13.5" customHeight="1" x14ac:dyDescent="0.2">
      <c r="A439" s="217"/>
      <c r="B439" s="80" t="s">
        <v>79</v>
      </c>
      <c r="C439" s="100">
        <f>Anexo_01!$F67</f>
        <v>0</v>
      </c>
      <c r="D439" s="87"/>
      <c r="E439" s="88"/>
      <c r="F439" s="88"/>
      <c r="G439" s="88"/>
      <c r="H439" s="89"/>
      <c r="I439" s="81" t="str">
        <f t="shared" si="47"/>
        <v/>
      </c>
      <c r="J439" s="94"/>
      <c r="K439" s="220"/>
    </row>
    <row r="440" spans="1:11" s="75" customFormat="1" ht="13.5" customHeight="1" x14ac:dyDescent="0.2">
      <c r="A440" s="217"/>
      <c r="B440" s="80" t="s">
        <v>80</v>
      </c>
      <c r="C440" s="100" t="str">
        <f>Anexo_01!$Q67</f>
        <v/>
      </c>
      <c r="D440" s="87"/>
      <c r="E440" s="88"/>
      <c r="F440" s="88"/>
      <c r="G440" s="88"/>
      <c r="H440" s="89"/>
      <c r="I440" s="81" t="str">
        <f t="shared" si="47"/>
        <v/>
      </c>
      <c r="J440" s="94"/>
      <c r="K440" s="220"/>
    </row>
    <row r="441" spans="1:11" s="75" customFormat="1" ht="13.5" customHeight="1" x14ac:dyDescent="0.2">
      <c r="A441" s="217"/>
      <c r="B441" s="80" t="s">
        <v>81</v>
      </c>
      <c r="C441" s="101"/>
      <c r="D441" s="87"/>
      <c r="E441" s="88"/>
      <c r="F441" s="88"/>
      <c r="G441" s="88"/>
      <c r="H441" s="89"/>
      <c r="I441" s="81" t="str">
        <f t="shared" si="47"/>
        <v/>
      </c>
      <c r="J441" s="94"/>
      <c r="K441" s="220"/>
    </row>
    <row r="442" spans="1:11" s="75" customFormat="1" ht="13.5" customHeight="1" x14ac:dyDescent="0.2">
      <c r="A442" s="217"/>
      <c r="B442" s="80" t="s">
        <v>82</v>
      </c>
      <c r="C442" s="222"/>
      <c r="D442" s="87"/>
      <c r="E442" s="88"/>
      <c r="F442" s="88"/>
      <c r="G442" s="88"/>
      <c r="H442" s="89"/>
      <c r="I442" s="81" t="str">
        <f t="shared" si="47"/>
        <v/>
      </c>
      <c r="J442" s="94"/>
      <c r="K442" s="220"/>
    </row>
    <row r="443" spans="1:11" ht="13.5" customHeight="1" x14ac:dyDescent="0.3">
      <c r="A443" s="218"/>
      <c r="B443" s="82" t="s">
        <v>86</v>
      </c>
      <c r="C443" s="223"/>
      <c r="D443" s="90"/>
      <c r="E443" s="91"/>
      <c r="F443" s="91"/>
      <c r="G443" s="91"/>
      <c r="H443" s="92"/>
      <c r="I443" s="83" t="str">
        <f t="shared" si="47"/>
        <v/>
      </c>
      <c r="J443" s="95"/>
      <c r="K443" s="221"/>
    </row>
    <row r="444" spans="1:11" s="75" customFormat="1" ht="13.5" customHeight="1" x14ac:dyDescent="0.2">
      <c r="A444" s="216">
        <v>49</v>
      </c>
      <c r="B444" s="78" t="s">
        <v>76</v>
      </c>
      <c r="C444" s="102">
        <f>Anexo_01!$I68</f>
        <v>0</v>
      </c>
      <c r="D444" s="84"/>
      <c r="E444" s="85"/>
      <c r="F444" s="85"/>
      <c r="G444" s="85"/>
      <c r="H444" s="86"/>
      <c r="I444" s="79" t="str">
        <f>IF(SUM(D444:H444)=0,"",SUM(D444:H444))</f>
        <v/>
      </c>
      <c r="J444" s="93"/>
      <c r="K444" s="219">
        <f>SUM(I444:I452)</f>
        <v>0</v>
      </c>
    </row>
    <row r="445" spans="1:11" s="75" customFormat="1" ht="13.5" customHeight="1" x14ac:dyDescent="0.2">
      <c r="A445" s="217"/>
      <c r="B445" s="80" t="s">
        <v>77</v>
      </c>
      <c r="C445" s="100" t="str">
        <f>Anexo_01!$D68</f>
        <v/>
      </c>
      <c r="D445" s="87"/>
      <c r="E445" s="88"/>
      <c r="F445" s="88"/>
      <c r="G445" s="88"/>
      <c r="H445" s="89"/>
      <c r="I445" s="81" t="str">
        <f>IF(SUM(D445:H445)=0,"",SUM(D445:H445))</f>
        <v/>
      </c>
      <c r="J445" s="94"/>
      <c r="K445" s="220"/>
    </row>
    <row r="446" spans="1:11" s="75" customFormat="1" ht="13.5" customHeight="1" x14ac:dyDescent="0.2">
      <c r="A446" s="217"/>
      <c r="B446" s="80" t="s">
        <v>83</v>
      </c>
      <c r="C446" s="100" t="str">
        <f>Anexo_01!$B68</f>
        <v/>
      </c>
      <c r="D446" s="87"/>
      <c r="E446" s="88"/>
      <c r="F446" s="88"/>
      <c r="G446" s="88"/>
      <c r="H446" s="89"/>
      <c r="I446" s="81" t="str">
        <f t="shared" ref="I446:I452" si="48">IF(SUM(D446:H446)=0,"",SUM(D446:H446))</f>
        <v/>
      </c>
      <c r="J446" s="94"/>
      <c r="K446" s="220"/>
    </row>
    <row r="447" spans="1:11" s="75" customFormat="1" ht="13.5" customHeight="1" x14ac:dyDescent="0.2">
      <c r="A447" s="217"/>
      <c r="B447" s="80" t="s">
        <v>78</v>
      </c>
      <c r="C447" s="100" t="str">
        <f>CONCATENATE("10",Anexo_01!$P68)</f>
        <v>10</v>
      </c>
      <c r="D447" s="87"/>
      <c r="E447" s="88"/>
      <c r="F447" s="88"/>
      <c r="G447" s="88"/>
      <c r="H447" s="89"/>
      <c r="I447" s="81" t="str">
        <f t="shared" si="48"/>
        <v/>
      </c>
      <c r="J447" s="94"/>
      <c r="K447" s="220"/>
    </row>
    <row r="448" spans="1:11" s="75" customFormat="1" ht="13.5" customHeight="1" x14ac:dyDescent="0.2">
      <c r="A448" s="217"/>
      <c r="B448" s="80" t="s">
        <v>79</v>
      </c>
      <c r="C448" s="100">
        <f>Anexo_01!$F68</f>
        <v>0</v>
      </c>
      <c r="D448" s="87"/>
      <c r="E448" s="88"/>
      <c r="F448" s="88"/>
      <c r="G448" s="88"/>
      <c r="H448" s="89"/>
      <c r="I448" s="81" t="str">
        <f t="shared" si="48"/>
        <v/>
      </c>
      <c r="J448" s="94"/>
      <c r="K448" s="220"/>
    </row>
    <row r="449" spans="1:11" s="75" customFormat="1" ht="13.5" customHeight="1" x14ac:dyDescent="0.2">
      <c r="A449" s="217"/>
      <c r="B449" s="80" t="s">
        <v>80</v>
      </c>
      <c r="C449" s="100" t="str">
        <f>Anexo_01!$Q68</f>
        <v/>
      </c>
      <c r="D449" s="87"/>
      <c r="E449" s="88"/>
      <c r="F449" s="88"/>
      <c r="G449" s="88"/>
      <c r="H449" s="89"/>
      <c r="I449" s="81" t="str">
        <f t="shared" si="48"/>
        <v/>
      </c>
      <c r="J449" s="94"/>
      <c r="K449" s="220"/>
    </row>
    <row r="450" spans="1:11" s="75" customFormat="1" ht="13.5" customHeight="1" x14ac:dyDescent="0.2">
      <c r="A450" s="217"/>
      <c r="B450" s="80" t="s">
        <v>81</v>
      </c>
      <c r="C450" s="101"/>
      <c r="D450" s="87"/>
      <c r="E450" s="88"/>
      <c r="F450" s="88"/>
      <c r="G450" s="88"/>
      <c r="H450" s="89"/>
      <c r="I450" s="81" t="str">
        <f t="shared" si="48"/>
        <v/>
      </c>
      <c r="J450" s="94"/>
      <c r="K450" s="220"/>
    </row>
    <row r="451" spans="1:11" s="75" customFormat="1" ht="13.5" customHeight="1" x14ac:dyDescent="0.2">
      <c r="A451" s="217"/>
      <c r="B451" s="80" t="s">
        <v>82</v>
      </c>
      <c r="C451" s="222"/>
      <c r="D451" s="87"/>
      <c r="E451" s="88"/>
      <c r="F451" s="88"/>
      <c r="G451" s="88"/>
      <c r="H451" s="89"/>
      <c r="I451" s="81" t="str">
        <f t="shared" si="48"/>
        <v/>
      </c>
      <c r="J451" s="94"/>
      <c r="K451" s="220"/>
    </row>
    <row r="452" spans="1:11" ht="13.5" customHeight="1" x14ac:dyDescent="0.3">
      <c r="A452" s="218"/>
      <c r="B452" s="82" t="s">
        <v>86</v>
      </c>
      <c r="C452" s="223"/>
      <c r="D452" s="90"/>
      <c r="E452" s="91"/>
      <c r="F452" s="91"/>
      <c r="G452" s="91"/>
      <c r="H452" s="92"/>
      <c r="I452" s="83" t="str">
        <f t="shared" si="48"/>
        <v/>
      </c>
      <c r="J452" s="95"/>
      <c r="K452" s="221"/>
    </row>
    <row r="453" spans="1:11" s="75" customFormat="1" ht="13.5" customHeight="1" x14ac:dyDescent="0.2">
      <c r="A453" s="216">
        <v>50</v>
      </c>
      <c r="B453" s="78" t="s">
        <v>76</v>
      </c>
      <c r="C453" s="102">
        <f>Anexo_01!$I69</f>
        <v>0</v>
      </c>
      <c r="D453" s="84"/>
      <c r="E453" s="85"/>
      <c r="F453" s="85"/>
      <c r="G453" s="85"/>
      <c r="H453" s="86"/>
      <c r="I453" s="79" t="str">
        <f>IF(SUM(D453:H453)=0,"",SUM(D453:H453))</f>
        <v/>
      </c>
      <c r="J453" s="93"/>
      <c r="K453" s="219">
        <f>SUM(I453:I461)</f>
        <v>0</v>
      </c>
    </row>
    <row r="454" spans="1:11" s="75" customFormat="1" ht="13.5" customHeight="1" x14ac:dyDescent="0.2">
      <c r="A454" s="217"/>
      <c r="B454" s="80" t="s">
        <v>77</v>
      </c>
      <c r="C454" s="100" t="str">
        <f>Anexo_01!$D69</f>
        <v/>
      </c>
      <c r="D454" s="87"/>
      <c r="E454" s="88"/>
      <c r="F454" s="88"/>
      <c r="G454" s="88"/>
      <c r="H454" s="89"/>
      <c r="I454" s="81" t="str">
        <f>IF(SUM(D454:H454)=0,"",SUM(D454:H454))</f>
        <v/>
      </c>
      <c r="J454" s="94"/>
      <c r="K454" s="220"/>
    </row>
    <row r="455" spans="1:11" s="75" customFormat="1" ht="13.5" customHeight="1" x14ac:dyDescent="0.2">
      <c r="A455" s="217"/>
      <c r="B455" s="80" t="s">
        <v>83</v>
      </c>
      <c r="C455" s="100" t="str">
        <f>Anexo_01!$B69</f>
        <v/>
      </c>
      <c r="D455" s="87"/>
      <c r="E455" s="88"/>
      <c r="F455" s="88"/>
      <c r="G455" s="88"/>
      <c r="H455" s="89"/>
      <c r="I455" s="81" t="str">
        <f t="shared" ref="I455:I461" si="49">IF(SUM(D455:H455)=0,"",SUM(D455:H455))</f>
        <v/>
      </c>
      <c r="J455" s="94"/>
      <c r="K455" s="220"/>
    </row>
    <row r="456" spans="1:11" s="75" customFormat="1" ht="13.5" customHeight="1" x14ac:dyDescent="0.2">
      <c r="A456" s="217"/>
      <c r="B456" s="80" t="s">
        <v>78</v>
      </c>
      <c r="C456" s="100" t="str">
        <f>CONCATENATE("10",Anexo_01!$P69)</f>
        <v>10</v>
      </c>
      <c r="D456" s="87"/>
      <c r="E456" s="88"/>
      <c r="F456" s="88"/>
      <c r="G456" s="88"/>
      <c r="H456" s="89"/>
      <c r="I456" s="81" t="str">
        <f t="shared" si="49"/>
        <v/>
      </c>
      <c r="J456" s="94"/>
      <c r="K456" s="220"/>
    </row>
    <row r="457" spans="1:11" s="75" customFormat="1" ht="13.5" customHeight="1" x14ac:dyDescent="0.2">
      <c r="A457" s="217"/>
      <c r="B457" s="80" t="s">
        <v>79</v>
      </c>
      <c r="C457" s="100">
        <f>Anexo_01!$F69</f>
        <v>0</v>
      </c>
      <c r="D457" s="87"/>
      <c r="E457" s="88"/>
      <c r="F457" s="88"/>
      <c r="G457" s="88"/>
      <c r="H457" s="89"/>
      <c r="I457" s="81" t="str">
        <f t="shared" si="49"/>
        <v/>
      </c>
      <c r="J457" s="94"/>
      <c r="K457" s="220"/>
    </row>
    <row r="458" spans="1:11" s="75" customFormat="1" ht="13.5" customHeight="1" x14ac:dyDescent="0.2">
      <c r="A458" s="217"/>
      <c r="B458" s="80" t="s">
        <v>80</v>
      </c>
      <c r="C458" s="100" t="str">
        <f>Anexo_01!$Q69</f>
        <v/>
      </c>
      <c r="D458" s="87"/>
      <c r="E458" s="88"/>
      <c r="F458" s="88"/>
      <c r="G458" s="88"/>
      <c r="H458" s="89"/>
      <c r="I458" s="81" t="str">
        <f t="shared" si="49"/>
        <v/>
      </c>
      <c r="J458" s="94"/>
      <c r="K458" s="220"/>
    </row>
    <row r="459" spans="1:11" s="75" customFormat="1" ht="13.5" customHeight="1" x14ac:dyDescent="0.2">
      <c r="A459" s="217"/>
      <c r="B459" s="80" t="s">
        <v>81</v>
      </c>
      <c r="C459" s="101"/>
      <c r="D459" s="87"/>
      <c r="E459" s="88"/>
      <c r="F459" s="88"/>
      <c r="G459" s="88"/>
      <c r="H459" s="89"/>
      <c r="I459" s="81" t="str">
        <f t="shared" si="49"/>
        <v/>
      </c>
      <c r="J459" s="94"/>
      <c r="K459" s="220"/>
    </row>
    <row r="460" spans="1:11" s="75" customFormat="1" ht="13.5" customHeight="1" x14ac:dyDescent="0.2">
      <c r="A460" s="217"/>
      <c r="B460" s="80" t="s">
        <v>82</v>
      </c>
      <c r="C460" s="222"/>
      <c r="D460" s="87"/>
      <c r="E460" s="88"/>
      <c r="F460" s="88"/>
      <c r="G460" s="88"/>
      <c r="H460" s="89"/>
      <c r="I460" s="81" t="str">
        <f t="shared" si="49"/>
        <v/>
      </c>
      <c r="J460" s="94"/>
      <c r="K460" s="220"/>
    </row>
    <row r="461" spans="1:11" ht="13.5" customHeight="1" x14ac:dyDescent="0.3">
      <c r="A461" s="218"/>
      <c r="B461" s="82" t="s">
        <v>86</v>
      </c>
      <c r="C461" s="223"/>
      <c r="D461" s="90"/>
      <c r="E461" s="91"/>
      <c r="F461" s="91"/>
      <c r="G461" s="91"/>
      <c r="H461" s="92"/>
      <c r="I461" s="83" t="str">
        <f t="shared" si="49"/>
        <v/>
      </c>
      <c r="J461" s="95"/>
      <c r="K461" s="221"/>
    </row>
    <row r="462" spans="1:11" s="75" customFormat="1" ht="13.5" customHeight="1" x14ac:dyDescent="0.2">
      <c r="A462" s="216">
        <v>51</v>
      </c>
      <c r="B462" s="78" t="s">
        <v>76</v>
      </c>
      <c r="C462" s="102">
        <f>Anexo_01!$I70</f>
        <v>0</v>
      </c>
      <c r="D462" s="84"/>
      <c r="E462" s="85"/>
      <c r="F462" s="85"/>
      <c r="G462" s="85"/>
      <c r="H462" s="86"/>
      <c r="I462" s="79" t="str">
        <f>IF(SUM(D462:H462)=0,"",SUM(D462:H462))</f>
        <v/>
      </c>
      <c r="J462" s="93"/>
      <c r="K462" s="219">
        <f>SUM(I462:I470)</f>
        <v>0</v>
      </c>
    </row>
    <row r="463" spans="1:11" s="75" customFormat="1" ht="13.5" customHeight="1" x14ac:dyDescent="0.2">
      <c r="A463" s="217"/>
      <c r="B463" s="80" t="s">
        <v>77</v>
      </c>
      <c r="C463" s="100" t="str">
        <f>Anexo_01!$D70</f>
        <v/>
      </c>
      <c r="D463" s="87"/>
      <c r="E463" s="88"/>
      <c r="F463" s="88"/>
      <c r="G463" s="88"/>
      <c r="H463" s="89"/>
      <c r="I463" s="81" t="str">
        <f>IF(SUM(D463:H463)=0,"",SUM(D463:H463))</f>
        <v/>
      </c>
      <c r="J463" s="94"/>
      <c r="K463" s="220"/>
    </row>
    <row r="464" spans="1:11" s="75" customFormat="1" ht="13.5" customHeight="1" x14ac:dyDescent="0.2">
      <c r="A464" s="217"/>
      <c r="B464" s="80" t="s">
        <v>83</v>
      </c>
      <c r="C464" s="100" t="str">
        <f>Anexo_01!$B70</f>
        <v/>
      </c>
      <c r="D464" s="87"/>
      <c r="E464" s="88"/>
      <c r="F464" s="88"/>
      <c r="G464" s="88"/>
      <c r="H464" s="89"/>
      <c r="I464" s="81" t="str">
        <f t="shared" ref="I464:I470" si="50">IF(SUM(D464:H464)=0,"",SUM(D464:H464))</f>
        <v/>
      </c>
      <c r="J464" s="94"/>
      <c r="K464" s="220"/>
    </row>
    <row r="465" spans="1:11" s="75" customFormat="1" ht="13.5" customHeight="1" x14ac:dyDescent="0.2">
      <c r="A465" s="217"/>
      <c r="B465" s="80" t="s">
        <v>78</v>
      </c>
      <c r="C465" s="100" t="str">
        <f>CONCATENATE("10",Anexo_01!$P70)</f>
        <v>10</v>
      </c>
      <c r="D465" s="87"/>
      <c r="E465" s="88"/>
      <c r="F465" s="88"/>
      <c r="G465" s="88"/>
      <c r="H465" s="89"/>
      <c r="I465" s="81" t="str">
        <f t="shared" si="50"/>
        <v/>
      </c>
      <c r="J465" s="94"/>
      <c r="K465" s="220"/>
    </row>
    <row r="466" spans="1:11" s="75" customFormat="1" ht="13.5" customHeight="1" x14ac:dyDescent="0.2">
      <c r="A466" s="217"/>
      <c r="B466" s="80" t="s">
        <v>79</v>
      </c>
      <c r="C466" s="100">
        <f>Anexo_01!$F70</f>
        <v>0</v>
      </c>
      <c r="D466" s="87"/>
      <c r="E466" s="88"/>
      <c r="F466" s="88"/>
      <c r="G466" s="88"/>
      <c r="H466" s="89"/>
      <c r="I466" s="81" t="str">
        <f t="shared" si="50"/>
        <v/>
      </c>
      <c r="J466" s="94"/>
      <c r="K466" s="220"/>
    </row>
    <row r="467" spans="1:11" s="75" customFormat="1" ht="13.5" customHeight="1" x14ac:dyDescent="0.2">
      <c r="A467" s="217"/>
      <c r="B467" s="80" t="s">
        <v>80</v>
      </c>
      <c r="C467" s="100" t="str">
        <f>Anexo_01!$Q70</f>
        <v/>
      </c>
      <c r="D467" s="87"/>
      <c r="E467" s="88"/>
      <c r="F467" s="88"/>
      <c r="G467" s="88"/>
      <c r="H467" s="89"/>
      <c r="I467" s="81" t="str">
        <f t="shared" si="50"/>
        <v/>
      </c>
      <c r="J467" s="94"/>
      <c r="K467" s="220"/>
    </row>
    <row r="468" spans="1:11" s="75" customFormat="1" ht="13.5" customHeight="1" x14ac:dyDescent="0.2">
      <c r="A468" s="217"/>
      <c r="B468" s="80" t="s">
        <v>81</v>
      </c>
      <c r="C468" s="101"/>
      <c r="D468" s="87"/>
      <c r="E468" s="88"/>
      <c r="F468" s="88"/>
      <c r="G468" s="88"/>
      <c r="H468" s="89"/>
      <c r="I468" s="81" t="str">
        <f t="shared" si="50"/>
        <v/>
      </c>
      <c r="J468" s="94"/>
      <c r="K468" s="220"/>
    </row>
    <row r="469" spans="1:11" s="75" customFormat="1" ht="13.5" customHeight="1" x14ac:dyDescent="0.2">
      <c r="A469" s="217"/>
      <c r="B469" s="80" t="s">
        <v>82</v>
      </c>
      <c r="C469" s="222"/>
      <c r="D469" s="87"/>
      <c r="E469" s="88"/>
      <c r="F469" s="88"/>
      <c r="G469" s="88"/>
      <c r="H469" s="89"/>
      <c r="I469" s="81" t="str">
        <f t="shared" si="50"/>
        <v/>
      </c>
      <c r="J469" s="94"/>
      <c r="K469" s="220"/>
    </row>
    <row r="470" spans="1:11" ht="13.5" customHeight="1" x14ac:dyDescent="0.3">
      <c r="A470" s="218"/>
      <c r="B470" s="82" t="s">
        <v>86</v>
      </c>
      <c r="C470" s="223"/>
      <c r="D470" s="90"/>
      <c r="E470" s="91"/>
      <c r="F470" s="91"/>
      <c r="G470" s="91"/>
      <c r="H470" s="92"/>
      <c r="I470" s="83" t="str">
        <f t="shared" si="50"/>
        <v/>
      </c>
      <c r="J470" s="95"/>
      <c r="K470" s="221"/>
    </row>
    <row r="471" spans="1:11" s="75" customFormat="1" ht="13.5" customHeight="1" x14ac:dyDescent="0.2">
      <c r="A471" s="216">
        <v>52</v>
      </c>
      <c r="B471" s="78" t="s">
        <v>76</v>
      </c>
      <c r="C471" s="102">
        <f>Anexo_01!$I71</f>
        <v>0</v>
      </c>
      <c r="D471" s="84"/>
      <c r="E471" s="85"/>
      <c r="F471" s="85"/>
      <c r="G471" s="85"/>
      <c r="H471" s="86"/>
      <c r="I471" s="79" t="str">
        <f>IF(SUM(D471:H471)=0,"",SUM(D471:H471))</f>
        <v/>
      </c>
      <c r="J471" s="93"/>
      <c r="K471" s="219">
        <f>SUM(I471:I479)</f>
        <v>0</v>
      </c>
    </row>
    <row r="472" spans="1:11" s="75" customFormat="1" ht="13.5" customHeight="1" x14ac:dyDescent="0.2">
      <c r="A472" s="217"/>
      <c r="B472" s="80" t="s">
        <v>77</v>
      </c>
      <c r="C472" s="100" t="str">
        <f>Anexo_01!$D71</f>
        <v/>
      </c>
      <c r="D472" s="87"/>
      <c r="E472" s="88"/>
      <c r="F472" s="88"/>
      <c r="G472" s="88"/>
      <c r="H472" s="89"/>
      <c r="I472" s="81" t="str">
        <f>IF(SUM(D472:H472)=0,"",SUM(D472:H472))</f>
        <v/>
      </c>
      <c r="J472" s="94"/>
      <c r="K472" s="220"/>
    </row>
    <row r="473" spans="1:11" s="75" customFormat="1" ht="13.5" customHeight="1" x14ac:dyDescent="0.2">
      <c r="A473" s="217"/>
      <c r="B473" s="80" t="s">
        <v>83</v>
      </c>
      <c r="C473" s="100" t="str">
        <f>Anexo_01!$B71</f>
        <v/>
      </c>
      <c r="D473" s="87"/>
      <c r="E473" s="88"/>
      <c r="F473" s="88"/>
      <c r="G473" s="88"/>
      <c r="H473" s="89"/>
      <c r="I473" s="81" t="str">
        <f t="shared" ref="I473:I479" si="51">IF(SUM(D473:H473)=0,"",SUM(D473:H473))</f>
        <v/>
      </c>
      <c r="J473" s="94"/>
      <c r="K473" s="220"/>
    </row>
    <row r="474" spans="1:11" s="75" customFormat="1" ht="13.5" customHeight="1" x14ac:dyDescent="0.2">
      <c r="A474" s="217"/>
      <c r="B474" s="80" t="s">
        <v>78</v>
      </c>
      <c r="C474" s="100" t="str">
        <f>CONCATENATE("10",Anexo_01!$P71)</f>
        <v>10</v>
      </c>
      <c r="D474" s="87"/>
      <c r="E474" s="88"/>
      <c r="F474" s="88"/>
      <c r="G474" s="88"/>
      <c r="H474" s="89"/>
      <c r="I474" s="81" t="str">
        <f t="shared" si="51"/>
        <v/>
      </c>
      <c r="J474" s="94"/>
      <c r="K474" s="220"/>
    </row>
    <row r="475" spans="1:11" s="75" customFormat="1" ht="13.5" customHeight="1" x14ac:dyDescent="0.2">
      <c r="A475" s="217"/>
      <c r="B475" s="80" t="s">
        <v>79</v>
      </c>
      <c r="C475" s="100">
        <f>Anexo_01!$F71</f>
        <v>0</v>
      </c>
      <c r="D475" s="87"/>
      <c r="E475" s="88"/>
      <c r="F475" s="88"/>
      <c r="G475" s="88"/>
      <c r="H475" s="89"/>
      <c r="I475" s="81" t="str">
        <f t="shared" si="51"/>
        <v/>
      </c>
      <c r="J475" s="94"/>
      <c r="K475" s="220"/>
    </row>
    <row r="476" spans="1:11" s="75" customFormat="1" ht="13.5" customHeight="1" x14ac:dyDescent="0.2">
      <c r="A476" s="217"/>
      <c r="B476" s="80" t="s">
        <v>80</v>
      </c>
      <c r="C476" s="100" t="str">
        <f>Anexo_01!$Q71</f>
        <v/>
      </c>
      <c r="D476" s="87"/>
      <c r="E476" s="88"/>
      <c r="F476" s="88"/>
      <c r="G476" s="88"/>
      <c r="H476" s="89"/>
      <c r="I476" s="81" t="str">
        <f t="shared" si="51"/>
        <v/>
      </c>
      <c r="J476" s="94"/>
      <c r="K476" s="220"/>
    </row>
    <row r="477" spans="1:11" s="75" customFormat="1" ht="13.5" customHeight="1" x14ac:dyDescent="0.2">
      <c r="A477" s="217"/>
      <c r="B477" s="80" t="s">
        <v>81</v>
      </c>
      <c r="C477" s="101"/>
      <c r="D477" s="87"/>
      <c r="E477" s="88"/>
      <c r="F477" s="88"/>
      <c r="G477" s="88"/>
      <c r="H477" s="89"/>
      <c r="I477" s="81" t="str">
        <f t="shared" si="51"/>
        <v/>
      </c>
      <c r="J477" s="94"/>
      <c r="K477" s="220"/>
    </row>
    <row r="478" spans="1:11" s="75" customFormat="1" ht="13.5" customHeight="1" x14ac:dyDescent="0.2">
      <c r="A478" s="217"/>
      <c r="B478" s="80" t="s">
        <v>82</v>
      </c>
      <c r="C478" s="222"/>
      <c r="D478" s="87"/>
      <c r="E478" s="88"/>
      <c r="F478" s="88"/>
      <c r="G478" s="88"/>
      <c r="H478" s="89"/>
      <c r="I478" s="81" t="str">
        <f t="shared" si="51"/>
        <v/>
      </c>
      <c r="J478" s="94"/>
      <c r="K478" s="220"/>
    </row>
    <row r="479" spans="1:11" ht="13.5" customHeight="1" x14ac:dyDescent="0.3">
      <c r="A479" s="218"/>
      <c r="B479" s="82" t="s">
        <v>86</v>
      </c>
      <c r="C479" s="223"/>
      <c r="D479" s="90"/>
      <c r="E479" s="91"/>
      <c r="F479" s="91"/>
      <c r="G479" s="91"/>
      <c r="H479" s="92"/>
      <c r="I479" s="83" t="str">
        <f t="shared" si="51"/>
        <v/>
      </c>
      <c r="J479" s="95"/>
      <c r="K479" s="221"/>
    </row>
    <row r="480" spans="1:11" s="75" customFormat="1" ht="13.5" customHeight="1" x14ac:dyDescent="0.2">
      <c r="A480" s="216">
        <v>53</v>
      </c>
      <c r="B480" s="78" t="s">
        <v>76</v>
      </c>
      <c r="C480" s="102">
        <f>Anexo_01!$I72</f>
        <v>0</v>
      </c>
      <c r="D480" s="84"/>
      <c r="E480" s="85"/>
      <c r="F480" s="85"/>
      <c r="G480" s="85"/>
      <c r="H480" s="86"/>
      <c r="I480" s="79" t="str">
        <f>IF(SUM(D480:H480)=0,"",SUM(D480:H480))</f>
        <v/>
      </c>
      <c r="J480" s="93"/>
      <c r="K480" s="219">
        <f>SUM(I480:I488)</f>
        <v>0</v>
      </c>
    </row>
    <row r="481" spans="1:11" s="75" customFormat="1" ht="13.5" customHeight="1" x14ac:dyDescent="0.2">
      <c r="A481" s="217"/>
      <c r="B481" s="80" t="s">
        <v>77</v>
      </c>
      <c r="C481" s="100" t="str">
        <f>Anexo_01!$D72</f>
        <v/>
      </c>
      <c r="D481" s="87"/>
      <c r="E481" s="88"/>
      <c r="F481" s="88"/>
      <c r="G481" s="88"/>
      <c r="H481" s="89"/>
      <c r="I481" s="81" t="str">
        <f>IF(SUM(D481:H481)=0,"",SUM(D481:H481))</f>
        <v/>
      </c>
      <c r="J481" s="94"/>
      <c r="K481" s="220"/>
    </row>
    <row r="482" spans="1:11" s="75" customFormat="1" ht="13.5" customHeight="1" x14ac:dyDescent="0.2">
      <c r="A482" s="217"/>
      <c r="B482" s="80" t="s">
        <v>83</v>
      </c>
      <c r="C482" s="100" t="str">
        <f>Anexo_01!$B72</f>
        <v/>
      </c>
      <c r="D482" s="87"/>
      <c r="E482" s="88"/>
      <c r="F482" s="88"/>
      <c r="G482" s="88"/>
      <c r="H482" s="89"/>
      <c r="I482" s="81" t="str">
        <f t="shared" ref="I482:I488" si="52">IF(SUM(D482:H482)=0,"",SUM(D482:H482))</f>
        <v/>
      </c>
      <c r="J482" s="94"/>
      <c r="K482" s="220"/>
    </row>
    <row r="483" spans="1:11" s="75" customFormat="1" ht="13.5" customHeight="1" x14ac:dyDescent="0.2">
      <c r="A483" s="217"/>
      <c r="B483" s="80" t="s">
        <v>78</v>
      </c>
      <c r="C483" s="100" t="str">
        <f>CONCATENATE("10",Anexo_01!$P72)</f>
        <v>10</v>
      </c>
      <c r="D483" s="87"/>
      <c r="E483" s="88"/>
      <c r="F483" s="88"/>
      <c r="G483" s="88"/>
      <c r="H483" s="89"/>
      <c r="I483" s="81" t="str">
        <f t="shared" si="52"/>
        <v/>
      </c>
      <c r="J483" s="94"/>
      <c r="K483" s="220"/>
    </row>
    <row r="484" spans="1:11" s="75" customFormat="1" ht="13.5" customHeight="1" x14ac:dyDescent="0.2">
      <c r="A484" s="217"/>
      <c r="B484" s="80" t="s">
        <v>79</v>
      </c>
      <c r="C484" s="100">
        <f>Anexo_01!$F72</f>
        <v>0</v>
      </c>
      <c r="D484" s="87"/>
      <c r="E484" s="88"/>
      <c r="F484" s="88"/>
      <c r="G484" s="88"/>
      <c r="H484" s="89"/>
      <c r="I484" s="81" t="str">
        <f t="shared" si="52"/>
        <v/>
      </c>
      <c r="J484" s="94"/>
      <c r="K484" s="220"/>
    </row>
    <row r="485" spans="1:11" s="75" customFormat="1" ht="13.5" customHeight="1" x14ac:dyDescent="0.2">
      <c r="A485" s="217"/>
      <c r="B485" s="80" t="s">
        <v>80</v>
      </c>
      <c r="C485" s="100" t="str">
        <f>Anexo_01!$Q72</f>
        <v/>
      </c>
      <c r="D485" s="87"/>
      <c r="E485" s="88"/>
      <c r="F485" s="88"/>
      <c r="G485" s="88"/>
      <c r="H485" s="89"/>
      <c r="I485" s="81" t="str">
        <f t="shared" si="52"/>
        <v/>
      </c>
      <c r="J485" s="94"/>
      <c r="K485" s="220"/>
    </row>
    <row r="486" spans="1:11" s="75" customFormat="1" ht="13.5" customHeight="1" x14ac:dyDescent="0.2">
      <c r="A486" s="217"/>
      <c r="B486" s="80" t="s">
        <v>81</v>
      </c>
      <c r="C486" s="101"/>
      <c r="D486" s="87"/>
      <c r="E486" s="88"/>
      <c r="F486" s="88"/>
      <c r="G486" s="88"/>
      <c r="H486" s="89"/>
      <c r="I486" s="81" t="str">
        <f t="shared" si="52"/>
        <v/>
      </c>
      <c r="J486" s="94"/>
      <c r="K486" s="220"/>
    </row>
    <row r="487" spans="1:11" s="75" customFormat="1" ht="13.5" customHeight="1" x14ac:dyDescent="0.2">
      <c r="A487" s="217"/>
      <c r="B487" s="80" t="s">
        <v>82</v>
      </c>
      <c r="C487" s="222"/>
      <c r="D487" s="87"/>
      <c r="E487" s="88"/>
      <c r="F487" s="88"/>
      <c r="G487" s="88"/>
      <c r="H487" s="89"/>
      <c r="I487" s="81" t="str">
        <f t="shared" si="52"/>
        <v/>
      </c>
      <c r="J487" s="94"/>
      <c r="K487" s="220"/>
    </row>
    <row r="488" spans="1:11" ht="13.5" customHeight="1" x14ac:dyDescent="0.3">
      <c r="A488" s="218"/>
      <c r="B488" s="82" t="s">
        <v>86</v>
      </c>
      <c r="C488" s="223"/>
      <c r="D488" s="90"/>
      <c r="E488" s="91"/>
      <c r="F488" s="91"/>
      <c r="G488" s="91"/>
      <c r="H488" s="92"/>
      <c r="I488" s="83" t="str">
        <f t="shared" si="52"/>
        <v/>
      </c>
      <c r="J488" s="95"/>
      <c r="K488" s="221"/>
    </row>
    <row r="489" spans="1:11" s="75" customFormat="1" ht="13.5" customHeight="1" x14ac:dyDescent="0.2">
      <c r="A489" s="216">
        <v>54</v>
      </c>
      <c r="B489" s="78" t="s">
        <v>76</v>
      </c>
      <c r="C489" s="102">
        <f>Anexo_01!$I73</f>
        <v>0</v>
      </c>
      <c r="D489" s="84"/>
      <c r="E489" s="85"/>
      <c r="F489" s="85"/>
      <c r="G489" s="85"/>
      <c r="H489" s="86"/>
      <c r="I489" s="79" t="str">
        <f>IF(SUM(D489:H489)=0,"",SUM(D489:H489))</f>
        <v/>
      </c>
      <c r="J489" s="93"/>
      <c r="K489" s="219">
        <f>SUM(I489:I497)</f>
        <v>0</v>
      </c>
    </row>
    <row r="490" spans="1:11" s="75" customFormat="1" ht="13.5" customHeight="1" x14ac:dyDescent="0.2">
      <c r="A490" s="217"/>
      <c r="B490" s="80" t="s">
        <v>77</v>
      </c>
      <c r="C490" s="100" t="str">
        <f>Anexo_01!$D73</f>
        <v/>
      </c>
      <c r="D490" s="87"/>
      <c r="E490" s="88"/>
      <c r="F490" s="88"/>
      <c r="G490" s="88"/>
      <c r="H490" s="89"/>
      <c r="I490" s="81" t="str">
        <f>IF(SUM(D490:H490)=0,"",SUM(D490:H490))</f>
        <v/>
      </c>
      <c r="J490" s="94"/>
      <c r="K490" s="220"/>
    </row>
    <row r="491" spans="1:11" s="75" customFormat="1" ht="13.5" customHeight="1" x14ac:dyDescent="0.2">
      <c r="A491" s="217"/>
      <c r="B491" s="80" t="s">
        <v>83</v>
      </c>
      <c r="C491" s="100" t="str">
        <f>Anexo_01!$B73</f>
        <v/>
      </c>
      <c r="D491" s="87"/>
      <c r="E491" s="88"/>
      <c r="F491" s="88"/>
      <c r="G491" s="88"/>
      <c r="H491" s="89"/>
      <c r="I491" s="81" t="str">
        <f t="shared" ref="I491:I497" si="53">IF(SUM(D491:H491)=0,"",SUM(D491:H491))</f>
        <v/>
      </c>
      <c r="J491" s="94"/>
      <c r="K491" s="220"/>
    </row>
    <row r="492" spans="1:11" s="75" customFormat="1" ht="13.5" customHeight="1" x14ac:dyDescent="0.2">
      <c r="A492" s="217"/>
      <c r="B492" s="80" t="s">
        <v>78</v>
      </c>
      <c r="C492" s="100" t="str">
        <f>CONCATENATE("10",Anexo_01!$P73)</f>
        <v>10</v>
      </c>
      <c r="D492" s="87"/>
      <c r="E492" s="88"/>
      <c r="F492" s="88"/>
      <c r="G492" s="88"/>
      <c r="H492" s="89"/>
      <c r="I492" s="81" t="str">
        <f t="shared" si="53"/>
        <v/>
      </c>
      <c r="J492" s="94"/>
      <c r="K492" s="220"/>
    </row>
    <row r="493" spans="1:11" s="75" customFormat="1" ht="13.5" customHeight="1" x14ac:dyDescent="0.2">
      <c r="A493" s="217"/>
      <c r="B493" s="80" t="s">
        <v>79</v>
      </c>
      <c r="C493" s="100">
        <f>Anexo_01!$F73</f>
        <v>0</v>
      </c>
      <c r="D493" s="87"/>
      <c r="E493" s="88"/>
      <c r="F493" s="88"/>
      <c r="G493" s="88"/>
      <c r="H493" s="89"/>
      <c r="I493" s="81" t="str">
        <f t="shared" si="53"/>
        <v/>
      </c>
      <c r="J493" s="94"/>
      <c r="K493" s="220"/>
    </row>
    <row r="494" spans="1:11" s="75" customFormat="1" ht="13.5" customHeight="1" x14ac:dyDescent="0.2">
      <c r="A494" s="217"/>
      <c r="B494" s="80" t="s">
        <v>80</v>
      </c>
      <c r="C494" s="100" t="str">
        <f>Anexo_01!$Q73</f>
        <v/>
      </c>
      <c r="D494" s="87"/>
      <c r="E494" s="88"/>
      <c r="F494" s="88"/>
      <c r="G494" s="88"/>
      <c r="H494" s="89"/>
      <c r="I494" s="81" t="str">
        <f t="shared" si="53"/>
        <v/>
      </c>
      <c r="J494" s="94"/>
      <c r="K494" s="220"/>
    </row>
    <row r="495" spans="1:11" s="75" customFormat="1" ht="13.5" customHeight="1" x14ac:dyDescent="0.2">
      <c r="A495" s="217"/>
      <c r="B495" s="80" t="s">
        <v>81</v>
      </c>
      <c r="C495" s="101"/>
      <c r="D495" s="87"/>
      <c r="E495" s="88"/>
      <c r="F495" s="88"/>
      <c r="G495" s="88"/>
      <c r="H495" s="89"/>
      <c r="I495" s="81" t="str">
        <f t="shared" si="53"/>
        <v/>
      </c>
      <c r="J495" s="94"/>
      <c r="K495" s="220"/>
    </row>
    <row r="496" spans="1:11" s="75" customFormat="1" ht="13.5" customHeight="1" x14ac:dyDescent="0.2">
      <c r="A496" s="217"/>
      <c r="B496" s="80" t="s">
        <v>82</v>
      </c>
      <c r="C496" s="222"/>
      <c r="D496" s="87"/>
      <c r="E496" s="88"/>
      <c r="F496" s="88"/>
      <c r="G496" s="88"/>
      <c r="H496" s="89"/>
      <c r="I496" s="81" t="str">
        <f t="shared" si="53"/>
        <v/>
      </c>
      <c r="J496" s="94"/>
      <c r="K496" s="220"/>
    </row>
    <row r="497" spans="1:11" ht="13.5" customHeight="1" x14ac:dyDescent="0.3">
      <c r="A497" s="218"/>
      <c r="B497" s="82" t="s">
        <v>86</v>
      </c>
      <c r="C497" s="223"/>
      <c r="D497" s="90"/>
      <c r="E497" s="91"/>
      <c r="F497" s="91"/>
      <c r="G497" s="91"/>
      <c r="H497" s="92"/>
      <c r="I497" s="83" t="str">
        <f t="shared" si="53"/>
        <v/>
      </c>
      <c r="J497" s="95"/>
      <c r="K497" s="221"/>
    </row>
    <row r="498" spans="1:11" s="75" customFormat="1" ht="13.5" customHeight="1" x14ac:dyDescent="0.2">
      <c r="A498" s="216">
        <v>55</v>
      </c>
      <c r="B498" s="78" t="s">
        <v>76</v>
      </c>
      <c r="C498" s="102">
        <f>Anexo_01!$I74</f>
        <v>0</v>
      </c>
      <c r="D498" s="84"/>
      <c r="E498" s="85"/>
      <c r="F498" s="85"/>
      <c r="G498" s="85"/>
      <c r="H498" s="86"/>
      <c r="I498" s="79" t="str">
        <f>IF(SUM(D498:H498)=0,"",SUM(D498:H498))</f>
        <v/>
      </c>
      <c r="J498" s="93"/>
      <c r="K498" s="219">
        <f>SUM(I498:I506)</f>
        <v>0</v>
      </c>
    </row>
    <row r="499" spans="1:11" s="75" customFormat="1" ht="13.5" customHeight="1" x14ac:dyDescent="0.2">
      <c r="A499" s="217"/>
      <c r="B499" s="80" t="s">
        <v>77</v>
      </c>
      <c r="C499" s="100" t="str">
        <f>Anexo_01!$D74</f>
        <v/>
      </c>
      <c r="D499" s="87"/>
      <c r="E499" s="88"/>
      <c r="F499" s="88"/>
      <c r="G499" s="88"/>
      <c r="H499" s="89"/>
      <c r="I499" s="81" t="str">
        <f>IF(SUM(D499:H499)=0,"",SUM(D499:H499))</f>
        <v/>
      </c>
      <c r="J499" s="94"/>
      <c r="K499" s="220"/>
    </row>
    <row r="500" spans="1:11" s="75" customFormat="1" ht="13.5" customHeight="1" x14ac:dyDescent="0.2">
      <c r="A500" s="217"/>
      <c r="B500" s="80" t="s">
        <v>83</v>
      </c>
      <c r="C500" s="100" t="str">
        <f>Anexo_01!$B74</f>
        <v/>
      </c>
      <c r="D500" s="87"/>
      <c r="E500" s="88"/>
      <c r="F500" s="88"/>
      <c r="G500" s="88"/>
      <c r="H500" s="89"/>
      <c r="I500" s="81" t="str">
        <f t="shared" ref="I500:I506" si="54">IF(SUM(D500:H500)=0,"",SUM(D500:H500))</f>
        <v/>
      </c>
      <c r="J500" s="94"/>
      <c r="K500" s="220"/>
    </row>
    <row r="501" spans="1:11" s="75" customFormat="1" ht="13.5" customHeight="1" x14ac:dyDescent="0.2">
      <c r="A501" s="217"/>
      <c r="B501" s="80" t="s">
        <v>78</v>
      </c>
      <c r="C501" s="100" t="str">
        <f>CONCATENATE("10",Anexo_01!$P74)</f>
        <v>10</v>
      </c>
      <c r="D501" s="87"/>
      <c r="E501" s="88"/>
      <c r="F501" s="88"/>
      <c r="G501" s="88"/>
      <c r="H501" s="89"/>
      <c r="I501" s="81" t="str">
        <f t="shared" si="54"/>
        <v/>
      </c>
      <c r="J501" s="94"/>
      <c r="K501" s="220"/>
    </row>
    <row r="502" spans="1:11" s="75" customFormat="1" ht="13.5" customHeight="1" x14ac:dyDescent="0.2">
      <c r="A502" s="217"/>
      <c r="B502" s="80" t="s">
        <v>79</v>
      </c>
      <c r="C502" s="100">
        <f>Anexo_01!$F74</f>
        <v>0</v>
      </c>
      <c r="D502" s="87"/>
      <c r="E502" s="88"/>
      <c r="F502" s="88"/>
      <c r="G502" s="88"/>
      <c r="H502" s="89"/>
      <c r="I502" s="81" t="str">
        <f t="shared" si="54"/>
        <v/>
      </c>
      <c r="J502" s="94"/>
      <c r="K502" s="220"/>
    </row>
    <row r="503" spans="1:11" s="75" customFormat="1" ht="13.5" customHeight="1" x14ac:dyDescent="0.2">
      <c r="A503" s="217"/>
      <c r="B503" s="80" t="s">
        <v>80</v>
      </c>
      <c r="C503" s="100" t="str">
        <f>Anexo_01!$Q74</f>
        <v/>
      </c>
      <c r="D503" s="87"/>
      <c r="E503" s="88"/>
      <c r="F503" s="88"/>
      <c r="G503" s="88"/>
      <c r="H503" s="89"/>
      <c r="I503" s="81" t="str">
        <f t="shared" si="54"/>
        <v/>
      </c>
      <c r="J503" s="94"/>
      <c r="K503" s="220"/>
    </row>
    <row r="504" spans="1:11" s="75" customFormat="1" ht="13.5" customHeight="1" x14ac:dyDescent="0.2">
      <c r="A504" s="217"/>
      <c r="B504" s="80" t="s">
        <v>81</v>
      </c>
      <c r="C504" s="101"/>
      <c r="D504" s="87"/>
      <c r="E504" s="88"/>
      <c r="F504" s="88"/>
      <c r="G504" s="88"/>
      <c r="H504" s="89"/>
      <c r="I504" s="81" t="str">
        <f t="shared" si="54"/>
        <v/>
      </c>
      <c r="J504" s="94"/>
      <c r="K504" s="220"/>
    </row>
    <row r="505" spans="1:11" s="75" customFormat="1" ht="13.5" customHeight="1" x14ac:dyDescent="0.2">
      <c r="A505" s="217"/>
      <c r="B505" s="80" t="s">
        <v>82</v>
      </c>
      <c r="C505" s="222"/>
      <c r="D505" s="87"/>
      <c r="E505" s="88"/>
      <c r="F505" s="88"/>
      <c r="G505" s="88"/>
      <c r="H505" s="89"/>
      <c r="I505" s="81" t="str">
        <f t="shared" si="54"/>
        <v/>
      </c>
      <c r="J505" s="94"/>
      <c r="K505" s="220"/>
    </row>
    <row r="506" spans="1:11" ht="13.5" customHeight="1" x14ac:dyDescent="0.3">
      <c r="A506" s="218"/>
      <c r="B506" s="82" t="s">
        <v>86</v>
      </c>
      <c r="C506" s="223"/>
      <c r="D506" s="90"/>
      <c r="E506" s="91"/>
      <c r="F506" s="91"/>
      <c r="G506" s="91"/>
      <c r="H506" s="92"/>
      <c r="I506" s="83" t="str">
        <f t="shared" si="54"/>
        <v/>
      </c>
      <c r="J506" s="95"/>
      <c r="K506" s="221"/>
    </row>
    <row r="507" spans="1:11" s="75" customFormat="1" ht="13.5" customHeight="1" x14ac:dyDescent="0.2">
      <c r="A507" s="216">
        <v>56</v>
      </c>
      <c r="B507" s="78" t="s">
        <v>76</v>
      </c>
      <c r="C507" s="102">
        <f>Anexo_01!$I75</f>
        <v>0</v>
      </c>
      <c r="D507" s="84"/>
      <c r="E507" s="85"/>
      <c r="F507" s="85"/>
      <c r="G507" s="85"/>
      <c r="H507" s="86"/>
      <c r="I507" s="79" t="str">
        <f>IF(SUM(D507:H507)=0,"",SUM(D507:H507))</f>
        <v/>
      </c>
      <c r="J507" s="93"/>
      <c r="K507" s="219">
        <f>SUM(I507:I515)</f>
        <v>0</v>
      </c>
    </row>
    <row r="508" spans="1:11" s="75" customFormat="1" ht="13.5" customHeight="1" x14ac:dyDescent="0.2">
      <c r="A508" s="217"/>
      <c r="B508" s="80" t="s">
        <v>77</v>
      </c>
      <c r="C508" s="100" t="str">
        <f>Anexo_01!$D75</f>
        <v/>
      </c>
      <c r="D508" s="87"/>
      <c r="E508" s="88"/>
      <c r="F508" s="88"/>
      <c r="G508" s="88"/>
      <c r="H508" s="89"/>
      <c r="I508" s="81" t="str">
        <f>IF(SUM(D508:H508)=0,"",SUM(D508:H508))</f>
        <v/>
      </c>
      <c r="J508" s="94"/>
      <c r="K508" s="220"/>
    </row>
    <row r="509" spans="1:11" s="75" customFormat="1" ht="13.5" customHeight="1" x14ac:dyDescent="0.2">
      <c r="A509" s="217"/>
      <c r="B509" s="80" t="s">
        <v>83</v>
      </c>
      <c r="C509" s="100" t="str">
        <f>Anexo_01!$B75</f>
        <v/>
      </c>
      <c r="D509" s="87"/>
      <c r="E509" s="88"/>
      <c r="F509" s="88"/>
      <c r="G509" s="88"/>
      <c r="H509" s="89"/>
      <c r="I509" s="81" t="str">
        <f t="shared" ref="I509:I515" si="55">IF(SUM(D509:H509)=0,"",SUM(D509:H509))</f>
        <v/>
      </c>
      <c r="J509" s="94"/>
      <c r="K509" s="220"/>
    </row>
    <row r="510" spans="1:11" s="75" customFormat="1" ht="13.5" customHeight="1" x14ac:dyDescent="0.2">
      <c r="A510" s="217"/>
      <c r="B510" s="80" t="s">
        <v>78</v>
      </c>
      <c r="C510" s="100" t="str">
        <f>CONCATENATE("10",Anexo_01!$P75)</f>
        <v>10</v>
      </c>
      <c r="D510" s="87"/>
      <c r="E510" s="88"/>
      <c r="F510" s="88"/>
      <c r="G510" s="88"/>
      <c r="H510" s="89"/>
      <c r="I510" s="81" t="str">
        <f t="shared" si="55"/>
        <v/>
      </c>
      <c r="J510" s="94"/>
      <c r="K510" s="220"/>
    </row>
    <row r="511" spans="1:11" s="75" customFormat="1" ht="13.5" customHeight="1" x14ac:dyDescent="0.2">
      <c r="A511" s="217"/>
      <c r="B511" s="80" t="s">
        <v>79</v>
      </c>
      <c r="C511" s="100">
        <f>Anexo_01!$F75</f>
        <v>0</v>
      </c>
      <c r="D511" s="87"/>
      <c r="E511" s="88"/>
      <c r="F511" s="88"/>
      <c r="G511" s="88"/>
      <c r="H511" s="89"/>
      <c r="I511" s="81" t="str">
        <f t="shared" si="55"/>
        <v/>
      </c>
      <c r="J511" s="94"/>
      <c r="K511" s="220"/>
    </row>
    <row r="512" spans="1:11" s="75" customFormat="1" ht="13.5" customHeight="1" x14ac:dyDescent="0.2">
      <c r="A512" s="217"/>
      <c r="B512" s="80" t="s">
        <v>80</v>
      </c>
      <c r="C512" s="100" t="str">
        <f>Anexo_01!$Q75</f>
        <v/>
      </c>
      <c r="D512" s="87"/>
      <c r="E512" s="88"/>
      <c r="F512" s="88"/>
      <c r="G512" s="88"/>
      <c r="H512" s="89"/>
      <c r="I512" s="81" t="str">
        <f t="shared" si="55"/>
        <v/>
      </c>
      <c r="J512" s="94"/>
      <c r="K512" s="220"/>
    </row>
    <row r="513" spans="1:11" s="75" customFormat="1" ht="13.5" customHeight="1" x14ac:dyDescent="0.2">
      <c r="A513" s="217"/>
      <c r="B513" s="80" t="s">
        <v>81</v>
      </c>
      <c r="C513" s="101"/>
      <c r="D513" s="87"/>
      <c r="E513" s="88"/>
      <c r="F513" s="88"/>
      <c r="G513" s="88"/>
      <c r="H513" s="89"/>
      <c r="I513" s="81" t="str">
        <f t="shared" si="55"/>
        <v/>
      </c>
      <c r="J513" s="94"/>
      <c r="K513" s="220"/>
    </row>
    <row r="514" spans="1:11" s="75" customFormat="1" ht="13.5" customHeight="1" x14ac:dyDescent="0.2">
      <c r="A514" s="217"/>
      <c r="B514" s="80" t="s">
        <v>82</v>
      </c>
      <c r="C514" s="222"/>
      <c r="D514" s="87"/>
      <c r="E514" s="88"/>
      <c r="F514" s="88"/>
      <c r="G514" s="88"/>
      <c r="H514" s="89"/>
      <c r="I514" s="81" t="str">
        <f t="shared" si="55"/>
        <v/>
      </c>
      <c r="J514" s="94"/>
      <c r="K514" s="220"/>
    </row>
    <row r="515" spans="1:11" ht="13.5" customHeight="1" x14ac:dyDescent="0.3">
      <c r="A515" s="218"/>
      <c r="B515" s="82" t="s">
        <v>86</v>
      </c>
      <c r="C515" s="223"/>
      <c r="D515" s="90"/>
      <c r="E515" s="91"/>
      <c r="F515" s="91"/>
      <c r="G515" s="91"/>
      <c r="H515" s="92"/>
      <c r="I515" s="83" t="str">
        <f t="shared" si="55"/>
        <v/>
      </c>
      <c r="J515" s="95"/>
      <c r="K515" s="221"/>
    </row>
    <row r="516" spans="1:11" s="75" customFormat="1" ht="13.5" customHeight="1" x14ac:dyDescent="0.2">
      <c r="A516" s="216">
        <v>57</v>
      </c>
      <c r="B516" s="78" t="s">
        <v>76</v>
      </c>
      <c r="C516" s="102">
        <f>Anexo_01!$I76</f>
        <v>0</v>
      </c>
      <c r="D516" s="84"/>
      <c r="E516" s="85"/>
      <c r="F516" s="85"/>
      <c r="G516" s="85"/>
      <c r="H516" s="86"/>
      <c r="I516" s="79" t="str">
        <f>IF(SUM(D516:H516)=0,"",SUM(D516:H516))</f>
        <v/>
      </c>
      <c r="J516" s="93"/>
      <c r="K516" s="219">
        <f>SUM(I516:I524)</f>
        <v>0</v>
      </c>
    </row>
    <row r="517" spans="1:11" s="75" customFormat="1" ht="13.5" customHeight="1" x14ac:dyDescent="0.2">
      <c r="A517" s="217"/>
      <c r="B517" s="80" t="s">
        <v>77</v>
      </c>
      <c r="C517" s="100" t="str">
        <f>Anexo_01!$D76</f>
        <v/>
      </c>
      <c r="D517" s="87"/>
      <c r="E517" s="88"/>
      <c r="F517" s="88"/>
      <c r="G517" s="88"/>
      <c r="H517" s="89"/>
      <c r="I517" s="81" t="str">
        <f>IF(SUM(D517:H517)=0,"",SUM(D517:H517))</f>
        <v/>
      </c>
      <c r="J517" s="94"/>
      <c r="K517" s="220"/>
    </row>
    <row r="518" spans="1:11" s="75" customFormat="1" ht="13.5" customHeight="1" x14ac:dyDescent="0.2">
      <c r="A518" s="217"/>
      <c r="B518" s="80" t="s">
        <v>83</v>
      </c>
      <c r="C518" s="100" t="str">
        <f>Anexo_01!$B76</f>
        <v/>
      </c>
      <c r="D518" s="87"/>
      <c r="E518" s="88"/>
      <c r="F518" s="88"/>
      <c r="G518" s="88"/>
      <c r="H518" s="89"/>
      <c r="I518" s="81" t="str">
        <f t="shared" ref="I518:I524" si="56">IF(SUM(D518:H518)=0,"",SUM(D518:H518))</f>
        <v/>
      </c>
      <c r="J518" s="94"/>
      <c r="K518" s="220"/>
    </row>
    <row r="519" spans="1:11" s="75" customFormat="1" ht="13.5" customHeight="1" x14ac:dyDescent="0.2">
      <c r="A519" s="217"/>
      <c r="B519" s="80" t="s">
        <v>78</v>
      </c>
      <c r="C519" s="100" t="str">
        <f>CONCATENATE("10",Anexo_01!$P76)</f>
        <v>10</v>
      </c>
      <c r="D519" s="87"/>
      <c r="E519" s="88"/>
      <c r="F519" s="88"/>
      <c r="G519" s="88"/>
      <c r="H519" s="89"/>
      <c r="I519" s="81" t="str">
        <f t="shared" si="56"/>
        <v/>
      </c>
      <c r="J519" s="94"/>
      <c r="K519" s="220"/>
    </row>
    <row r="520" spans="1:11" s="75" customFormat="1" ht="13.5" customHeight="1" x14ac:dyDescent="0.2">
      <c r="A520" s="217"/>
      <c r="B520" s="80" t="s">
        <v>79</v>
      </c>
      <c r="C520" s="100">
        <f>Anexo_01!$F76</f>
        <v>0</v>
      </c>
      <c r="D520" s="87"/>
      <c r="E520" s="88"/>
      <c r="F520" s="88"/>
      <c r="G520" s="88"/>
      <c r="H520" s="89"/>
      <c r="I520" s="81" t="str">
        <f t="shared" si="56"/>
        <v/>
      </c>
      <c r="J520" s="94"/>
      <c r="K520" s="220"/>
    </row>
    <row r="521" spans="1:11" s="75" customFormat="1" ht="13.5" customHeight="1" x14ac:dyDescent="0.2">
      <c r="A521" s="217"/>
      <c r="B521" s="80" t="s">
        <v>80</v>
      </c>
      <c r="C521" s="100" t="str">
        <f>Anexo_01!$Q76</f>
        <v/>
      </c>
      <c r="D521" s="87"/>
      <c r="E521" s="88"/>
      <c r="F521" s="88"/>
      <c r="G521" s="88"/>
      <c r="H521" s="89"/>
      <c r="I521" s="81" t="str">
        <f t="shared" si="56"/>
        <v/>
      </c>
      <c r="J521" s="94"/>
      <c r="K521" s="220"/>
    </row>
    <row r="522" spans="1:11" s="75" customFormat="1" ht="13.5" customHeight="1" x14ac:dyDescent="0.2">
      <c r="A522" s="217"/>
      <c r="B522" s="80" t="s">
        <v>81</v>
      </c>
      <c r="C522" s="101"/>
      <c r="D522" s="87"/>
      <c r="E522" s="88"/>
      <c r="F522" s="88"/>
      <c r="G522" s="88"/>
      <c r="H522" s="89"/>
      <c r="I522" s="81" t="str">
        <f t="shared" si="56"/>
        <v/>
      </c>
      <c r="J522" s="94"/>
      <c r="K522" s="220"/>
    </row>
    <row r="523" spans="1:11" s="75" customFormat="1" ht="13.5" customHeight="1" x14ac:dyDescent="0.2">
      <c r="A523" s="217"/>
      <c r="B523" s="80" t="s">
        <v>82</v>
      </c>
      <c r="C523" s="222"/>
      <c r="D523" s="87"/>
      <c r="E523" s="88"/>
      <c r="F523" s="88"/>
      <c r="G523" s="88"/>
      <c r="H523" s="89"/>
      <c r="I523" s="81" t="str">
        <f t="shared" si="56"/>
        <v/>
      </c>
      <c r="J523" s="94"/>
      <c r="K523" s="220"/>
    </row>
    <row r="524" spans="1:11" ht="13.5" customHeight="1" x14ac:dyDescent="0.3">
      <c r="A524" s="218"/>
      <c r="B524" s="82" t="s">
        <v>86</v>
      </c>
      <c r="C524" s="223"/>
      <c r="D524" s="90"/>
      <c r="E524" s="91"/>
      <c r="F524" s="91"/>
      <c r="G524" s="91"/>
      <c r="H524" s="92"/>
      <c r="I524" s="83" t="str">
        <f t="shared" si="56"/>
        <v/>
      </c>
      <c r="J524" s="95"/>
      <c r="K524" s="221"/>
    </row>
    <row r="525" spans="1:11" s="75" customFormat="1" ht="13.5" customHeight="1" x14ac:dyDescent="0.2">
      <c r="A525" s="216">
        <v>58</v>
      </c>
      <c r="B525" s="78" t="s">
        <v>76</v>
      </c>
      <c r="C525" s="102">
        <f>Anexo_01!$I77</f>
        <v>0</v>
      </c>
      <c r="D525" s="84"/>
      <c r="E525" s="85"/>
      <c r="F525" s="85"/>
      <c r="G525" s="85"/>
      <c r="H525" s="86"/>
      <c r="I525" s="79" t="str">
        <f>IF(SUM(D525:H525)=0,"",SUM(D525:H525))</f>
        <v/>
      </c>
      <c r="J525" s="93"/>
      <c r="K525" s="219">
        <f>SUM(I525:I533)</f>
        <v>0</v>
      </c>
    </row>
    <row r="526" spans="1:11" s="75" customFormat="1" ht="13.5" customHeight="1" x14ac:dyDescent="0.2">
      <c r="A526" s="217"/>
      <c r="B526" s="80" t="s">
        <v>77</v>
      </c>
      <c r="C526" s="100" t="str">
        <f>Anexo_01!$D77</f>
        <v/>
      </c>
      <c r="D526" s="87"/>
      <c r="E526" s="88"/>
      <c r="F526" s="88"/>
      <c r="G526" s="88"/>
      <c r="H526" s="89"/>
      <c r="I526" s="81" t="str">
        <f>IF(SUM(D526:H526)=0,"",SUM(D526:H526))</f>
        <v/>
      </c>
      <c r="J526" s="94"/>
      <c r="K526" s="220"/>
    </row>
    <row r="527" spans="1:11" s="75" customFormat="1" ht="13.5" customHeight="1" x14ac:dyDescent="0.2">
      <c r="A527" s="217"/>
      <c r="B527" s="80" t="s">
        <v>83</v>
      </c>
      <c r="C527" s="100" t="str">
        <f>Anexo_01!$B77</f>
        <v/>
      </c>
      <c r="D527" s="87"/>
      <c r="E527" s="88"/>
      <c r="F527" s="88"/>
      <c r="G527" s="88"/>
      <c r="H527" s="89"/>
      <c r="I527" s="81" t="str">
        <f t="shared" ref="I527:I533" si="57">IF(SUM(D527:H527)=0,"",SUM(D527:H527))</f>
        <v/>
      </c>
      <c r="J527" s="94"/>
      <c r="K527" s="220"/>
    </row>
    <row r="528" spans="1:11" s="75" customFormat="1" ht="13.5" customHeight="1" x14ac:dyDescent="0.2">
      <c r="A528" s="217"/>
      <c r="B528" s="80" t="s">
        <v>78</v>
      </c>
      <c r="C528" s="100" t="str">
        <f>CONCATENATE("10",Anexo_01!$P77)</f>
        <v>10</v>
      </c>
      <c r="D528" s="87"/>
      <c r="E528" s="88"/>
      <c r="F528" s="88"/>
      <c r="G528" s="88"/>
      <c r="H528" s="89"/>
      <c r="I528" s="81" t="str">
        <f t="shared" si="57"/>
        <v/>
      </c>
      <c r="J528" s="94"/>
      <c r="K528" s="220"/>
    </row>
    <row r="529" spans="1:11" s="75" customFormat="1" ht="13.5" customHeight="1" x14ac:dyDescent="0.2">
      <c r="A529" s="217"/>
      <c r="B529" s="80" t="s">
        <v>79</v>
      </c>
      <c r="C529" s="100">
        <f>Anexo_01!$F77</f>
        <v>0</v>
      </c>
      <c r="D529" s="87"/>
      <c r="E529" s="88"/>
      <c r="F529" s="88"/>
      <c r="G529" s="88"/>
      <c r="H529" s="89"/>
      <c r="I529" s="81" t="str">
        <f t="shared" si="57"/>
        <v/>
      </c>
      <c r="J529" s="94"/>
      <c r="K529" s="220"/>
    </row>
    <row r="530" spans="1:11" s="75" customFormat="1" ht="13.5" customHeight="1" x14ac:dyDescent="0.2">
      <c r="A530" s="217"/>
      <c r="B530" s="80" t="s">
        <v>80</v>
      </c>
      <c r="C530" s="100" t="str">
        <f>Anexo_01!$Q78</f>
        <v/>
      </c>
      <c r="D530" s="87"/>
      <c r="E530" s="88"/>
      <c r="F530" s="88"/>
      <c r="G530" s="88"/>
      <c r="H530" s="89"/>
      <c r="I530" s="81" t="str">
        <f t="shared" si="57"/>
        <v/>
      </c>
      <c r="J530" s="94"/>
      <c r="K530" s="220"/>
    </row>
    <row r="531" spans="1:11" s="75" customFormat="1" ht="13.5" customHeight="1" x14ac:dyDescent="0.2">
      <c r="A531" s="217"/>
      <c r="B531" s="80" t="s">
        <v>81</v>
      </c>
      <c r="C531" s="101"/>
      <c r="D531" s="87"/>
      <c r="E531" s="88"/>
      <c r="F531" s="88"/>
      <c r="G531" s="88"/>
      <c r="H531" s="89"/>
      <c r="I531" s="81" t="str">
        <f t="shared" si="57"/>
        <v/>
      </c>
      <c r="J531" s="94"/>
      <c r="K531" s="220"/>
    </row>
    <row r="532" spans="1:11" s="75" customFormat="1" ht="13.5" customHeight="1" x14ac:dyDescent="0.2">
      <c r="A532" s="217"/>
      <c r="B532" s="80" t="s">
        <v>82</v>
      </c>
      <c r="C532" s="222"/>
      <c r="D532" s="87"/>
      <c r="E532" s="88"/>
      <c r="F532" s="88"/>
      <c r="G532" s="88"/>
      <c r="H532" s="89"/>
      <c r="I532" s="81" t="str">
        <f t="shared" si="57"/>
        <v/>
      </c>
      <c r="J532" s="94"/>
      <c r="K532" s="220"/>
    </row>
    <row r="533" spans="1:11" ht="13.5" customHeight="1" x14ac:dyDescent="0.3">
      <c r="A533" s="218"/>
      <c r="B533" s="82" t="s">
        <v>86</v>
      </c>
      <c r="C533" s="223"/>
      <c r="D533" s="90"/>
      <c r="E533" s="91"/>
      <c r="F533" s="91"/>
      <c r="G533" s="91"/>
      <c r="H533" s="92"/>
      <c r="I533" s="83" t="str">
        <f t="shared" si="57"/>
        <v/>
      </c>
      <c r="J533" s="95"/>
      <c r="K533" s="221"/>
    </row>
    <row r="534" spans="1:11" s="75" customFormat="1" ht="13.5" customHeight="1" x14ac:dyDescent="0.2">
      <c r="A534" s="216">
        <v>59</v>
      </c>
      <c r="B534" s="78" t="s">
        <v>76</v>
      </c>
      <c r="C534" s="102">
        <f>Anexo_01!$I78</f>
        <v>0</v>
      </c>
      <c r="D534" s="84"/>
      <c r="E534" s="85"/>
      <c r="F534" s="85"/>
      <c r="G534" s="85"/>
      <c r="H534" s="86"/>
      <c r="I534" s="79" t="str">
        <f>IF(SUM(D534:H534)=0,"",SUM(D534:H534))</f>
        <v/>
      </c>
      <c r="J534" s="93"/>
      <c r="K534" s="219">
        <f>SUM(I534:I542)</f>
        <v>0</v>
      </c>
    </row>
    <row r="535" spans="1:11" s="75" customFormat="1" ht="13.5" customHeight="1" x14ac:dyDescent="0.2">
      <c r="A535" s="217"/>
      <c r="B535" s="80" t="s">
        <v>77</v>
      </c>
      <c r="C535" s="100" t="str">
        <f>Anexo_01!$D78</f>
        <v/>
      </c>
      <c r="D535" s="87"/>
      <c r="E535" s="88"/>
      <c r="F535" s="88"/>
      <c r="G535" s="88"/>
      <c r="H535" s="89"/>
      <c r="I535" s="81" t="str">
        <f>IF(SUM(D535:H535)=0,"",SUM(D535:H535))</f>
        <v/>
      </c>
      <c r="J535" s="94"/>
      <c r="K535" s="220"/>
    </row>
    <row r="536" spans="1:11" s="75" customFormat="1" ht="13.5" customHeight="1" x14ac:dyDescent="0.2">
      <c r="A536" s="217"/>
      <c r="B536" s="80" t="s">
        <v>83</v>
      </c>
      <c r="C536" s="100" t="str">
        <f>Anexo_01!$B78</f>
        <v/>
      </c>
      <c r="D536" s="87"/>
      <c r="E536" s="88"/>
      <c r="F536" s="88"/>
      <c r="G536" s="88"/>
      <c r="H536" s="89"/>
      <c r="I536" s="81" t="str">
        <f t="shared" ref="I536:I542" si="58">IF(SUM(D536:H536)=0,"",SUM(D536:H536))</f>
        <v/>
      </c>
      <c r="J536" s="94"/>
      <c r="K536" s="220"/>
    </row>
    <row r="537" spans="1:11" s="75" customFormat="1" ht="13.5" customHeight="1" x14ac:dyDescent="0.2">
      <c r="A537" s="217"/>
      <c r="B537" s="80" t="s">
        <v>78</v>
      </c>
      <c r="C537" s="100" t="str">
        <f>CONCATENATE("10",Anexo_01!$P78)</f>
        <v>10</v>
      </c>
      <c r="D537" s="87"/>
      <c r="E537" s="88"/>
      <c r="F537" s="88"/>
      <c r="G537" s="88"/>
      <c r="H537" s="89"/>
      <c r="I537" s="81" t="str">
        <f t="shared" si="58"/>
        <v/>
      </c>
      <c r="J537" s="94"/>
      <c r="K537" s="220"/>
    </row>
    <row r="538" spans="1:11" s="75" customFormat="1" ht="13.5" customHeight="1" x14ac:dyDescent="0.2">
      <c r="A538" s="217"/>
      <c r="B538" s="80" t="s">
        <v>79</v>
      </c>
      <c r="C538" s="100">
        <f>Anexo_01!$F78</f>
        <v>0</v>
      </c>
      <c r="D538" s="87"/>
      <c r="E538" s="88"/>
      <c r="F538" s="88"/>
      <c r="G538" s="88"/>
      <c r="H538" s="89"/>
      <c r="I538" s="81" t="str">
        <f t="shared" si="58"/>
        <v/>
      </c>
      <c r="J538" s="94"/>
      <c r="K538" s="220"/>
    </row>
    <row r="539" spans="1:11" s="75" customFormat="1" ht="13.5" customHeight="1" x14ac:dyDescent="0.2">
      <c r="A539" s="217"/>
      <c r="B539" s="80" t="s">
        <v>80</v>
      </c>
      <c r="C539" s="100" t="str">
        <f>Anexo_01!$Q78</f>
        <v/>
      </c>
      <c r="D539" s="87"/>
      <c r="E539" s="88"/>
      <c r="F539" s="88"/>
      <c r="G539" s="88"/>
      <c r="H539" s="89"/>
      <c r="I539" s="81" t="str">
        <f t="shared" si="58"/>
        <v/>
      </c>
      <c r="J539" s="94"/>
      <c r="K539" s="220"/>
    </row>
    <row r="540" spans="1:11" s="75" customFormat="1" ht="13.5" customHeight="1" x14ac:dyDescent="0.2">
      <c r="A540" s="217"/>
      <c r="B540" s="80" t="s">
        <v>81</v>
      </c>
      <c r="C540" s="101"/>
      <c r="D540" s="87"/>
      <c r="E540" s="88"/>
      <c r="F540" s="88"/>
      <c r="G540" s="88"/>
      <c r="H540" s="89"/>
      <c r="I540" s="81" t="str">
        <f t="shared" si="58"/>
        <v/>
      </c>
      <c r="J540" s="94"/>
      <c r="K540" s="220"/>
    </row>
    <row r="541" spans="1:11" s="75" customFormat="1" ht="13.5" customHeight="1" x14ac:dyDescent="0.2">
      <c r="A541" s="217"/>
      <c r="B541" s="80" t="s">
        <v>82</v>
      </c>
      <c r="C541" s="222"/>
      <c r="D541" s="87"/>
      <c r="E541" s="88"/>
      <c r="F541" s="88"/>
      <c r="G541" s="88"/>
      <c r="H541" s="89"/>
      <c r="I541" s="81" t="str">
        <f t="shared" si="58"/>
        <v/>
      </c>
      <c r="J541" s="94"/>
      <c r="K541" s="220"/>
    </row>
    <row r="542" spans="1:11" ht="13.5" customHeight="1" x14ac:dyDescent="0.3">
      <c r="A542" s="218"/>
      <c r="B542" s="82" t="s">
        <v>86</v>
      </c>
      <c r="C542" s="223"/>
      <c r="D542" s="90"/>
      <c r="E542" s="91"/>
      <c r="F542" s="91"/>
      <c r="G542" s="91"/>
      <c r="H542" s="92"/>
      <c r="I542" s="83" t="str">
        <f t="shared" si="58"/>
        <v/>
      </c>
      <c r="J542" s="95"/>
      <c r="K542" s="221"/>
    </row>
    <row r="543" spans="1:11" s="75" customFormat="1" ht="13.5" customHeight="1" x14ac:dyDescent="0.2">
      <c r="A543" s="216">
        <v>60</v>
      </c>
      <c r="B543" s="78" t="s">
        <v>76</v>
      </c>
      <c r="C543" s="102">
        <f>Anexo_01!$I79</f>
        <v>0</v>
      </c>
      <c r="D543" s="84"/>
      <c r="E543" s="85"/>
      <c r="F543" s="85"/>
      <c r="G543" s="85"/>
      <c r="H543" s="86"/>
      <c r="I543" s="79" t="str">
        <f>IF(SUM(D543:H543)=0,"",SUM(D543:H543))</f>
        <v/>
      </c>
      <c r="J543" s="93"/>
      <c r="K543" s="219">
        <f>SUM(I543:I551)</f>
        <v>0</v>
      </c>
    </row>
    <row r="544" spans="1:11" s="75" customFormat="1" ht="13.5" customHeight="1" x14ac:dyDescent="0.2">
      <c r="A544" s="217"/>
      <c r="B544" s="80" t="s">
        <v>77</v>
      </c>
      <c r="C544" s="100" t="str">
        <f>Anexo_01!$D79</f>
        <v/>
      </c>
      <c r="D544" s="87"/>
      <c r="E544" s="88"/>
      <c r="F544" s="88"/>
      <c r="G544" s="88"/>
      <c r="H544" s="89"/>
      <c r="I544" s="81" t="str">
        <f>IF(SUM(D544:H544)=0,"",SUM(D544:H544))</f>
        <v/>
      </c>
      <c r="J544" s="94"/>
      <c r="K544" s="220"/>
    </row>
    <row r="545" spans="1:11" s="75" customFormat="1" ht="13.5" customHeight="1" x14ac:dyDescent="0.2">
      <c r="A545" s="217"/>
      <c r="B545" s="80" t="s">
        <v>83</v>
      </c>
      <c r="C545" s="100" t="str">
        <f>Anexo_01!$B79</f>
        <v/>
      </c>
      <c r="D545" s="87"/>
      <c r="E545" s="88"/>
      <c r="F545" s="88"/>
      <c r="G545" s="88"/>
      <c r="H545" s="89"/>
      <c r="I545" s="81" t="str">
        <f t="shared" ref="I545:I551" si="59">IF(SUM(D545:H545)=0,"",SUM(D545:H545))</f>
        <v/>
      </c>
      <c r="J545" s="94"/>
      <c r="K545" s="220"/>
    </row>
    <row r="546" spans="1:11" s="75" customFormat="1" ht="13.5" customHeight="1" x14ac:dyDescent="0.2">
      <c r="A546" s="217"/>
      <c r="B546" s="80" t="s">
        <v>78</v>
      </c>
      <c r="C546" s="100" t="str">
        <f>CONCATENATE("10",Anexo_01!$P79)</f>
        <v>10</v>
      </c>
      <c r="D546" s="87"/>
      <c r="E546" s="88"/>
      <c r="F546" s="88"/>
      <c r="G546" s="88"/>
      <c r="H546" s="89"/>
      <c r="I546" s="81" t="str">
        <f t="shared" si="59"/>
        <v/>
      </c>
      <c r="J546" s="94"/>
      <c r="K546" s="220"/>
    </row>
    <row r="547" spans="1:11" s="75" customFormat="1" ht="13.5" customHeight="1" x14ac:dyDescent="0.2">
      <c r="A547" s="217"/>
      <c r="B547" s="80" t="s">
        <v>79</v>
      </c>
      <c r="C547" s="100">
        <f>Anexo_01!$F79</f>
        <v>0</v>
      </c>
      <c r="D547" s="87"/>
      <c r="E547" s="88"/>
      <c r="F547" s="88"/>
      <c r="G547" s="88"/>
      <c r="H547" s="89"/>
      <c r="I547" s="81" t="str">
        <f t="shared" si="59"/>
        <v/>
      </c>
      <c r="J547" s="94"/>
      <c r="K547" s="220"/>
    </row>
    <row r="548" spans="1:11" s="75" customFormat="1" ht="13.5" customHeight="1" x14ac:dyDescent="0.2">
      <c r="A548" s="217"/>
      <c r="B548" s="80" t="s">
        <v>80</v>
      </c>
      <c r="C548" s="100" t="str">
        <f>Anexo_01!$Q79</f>
        <v/>
      </c>
      <c r="D548" s="87"/>
      <c r="E548" s="88"/>
      <c r="F548" s="88"/>
      <c r="G548" s="88"/>
      <c r="H548" s="89"/>
      <c r="I548" s="81" t="str">
        <f t="shared" si="59"/>
        <v/>
      </c>
      <c r="J548" s="94"/>
      <c r="K548" s="220"/>
    </row>
    <row r="549" spans="1:11" s="75" customFormat="1" ht="13.5" customHeight="1" x14ac:dyDescent="0.2">
      <c r="A549" s="217"/>
      <c r="B549" s="80" t="s">
        <v>81</v>
      </c>
      <c r="C549" s="101"/>
      <c r="D549" s="87"/>
      <c r="E549" s="88"/>
      <c r="F549" s="88"/>
      <c r="G549" s="88"/>
      <c r="H549" s="89"/>
      <c r="I549" s="81" t="str">
        <f t="shared" si="59"/>
        <v/>
      </c>
      <c r="J549" s="94"/>
      <c r="K549" s="220"/>
    </row>
    <row r="550" spans="1:11" s="75" customFormat="1" ht="13.5" customHeight="1" x14ac:dyDescent="0.2">
      <c r="A550" s="217"/>
      <c r="B550" s="80" t="s">
        <v>82</v>
      </c>
      <c r="C550" s="222"/>
      <c r="D550" s="87"/>
      <c r="E550" s="88"/>
      <c r="F550" s="88"/>
      <c r="G550" s="88"/>
      <c r="H550" s="89"/>
      <c r="I550" s="81" t="str">
        <f t="shared" si="59"/>
        <v/>
      </c>
      <c r="J550" s="94"/>
      <c r="K550" s="220"/>
    </row>
    <row r="551" spans="1:11" ht="13.5" customHeight="1" x14ac:dyDescent="0.3">
      <c r="A551" s="218"/>
      <c r="B551" s="82" t="s">
        <v>86</v>
      </c>
      <c r="C551" s="223"/>
      <c r="D551" s="90"/>
      <c r="E551" s="91"/>
      <c r="F551" s="91"/>
      <c r="G551" s="91"/>
      <c r="H551" s="92"/>
      <c r="I551" s="83" t="str">
        <f t="shared" si="59"/>
        <v/>
      </c>
      <c r="J551" s="95"/>
      <c r="K551" s="221"/>
    </row>
    <row r="552" spans="1:11" s="75" customFormat="1" ht="13.5" customHeight="1" x14ac:dyDescent="0.2">
      <c r="A552" s="216">
        <v>61</v>
      </c>
      <c r="B552" s="78" t="s">
        <v>76</v>
      </c>
      <c r="C552" s="102">
        <f>Anexo_01!$I80</f>
        <v>0</v>
      </c>
      <c r="D552" s="84"/>
      <c r="E552" s="85"/>
      <c r="F552" s="85"/>
      <c r="G552" s="85"/>
      <c r="H552" s="86"/>
      <c r="I552" s="79" t="str">
        <f>IF(SUM(D552:H552)=0,"",SUM(D552:H552))</f>
        <v/>
      </c>
      <c r="J552" s="93"/>
      <c r="K552" s="219">
        <f>SUM(I552:I560)</f>
        <v>0</v>
      </c>
    </row>
    <row r="553" spans="1:11" s="75" customFormat="1" ht="13.5" customHeight="1" x14ac:dyDescent="0.2">
      <c r="A553" s="217"/>
      <c r="B553" s="80" t="s">
        <v>77</v>
      </c>
      <c r="C553" s="100" t="str">
        <f>Anexo_01!$D80</f>
        <v/>
      </c>
      <c r="D553" s="87"/>
      <c r="E553" s="88"/>
      <c r="F553" s="88"/>
      <c r="G553" s="88"/>
      <c r="H553" s="89"/>
      <c r="I553" s="81" t="str">
        <f>IF(SUM(D553:H553)=0,"",SUM(D553:H553))</f>
        <v/>
      </c>
      <c r="J553" s="94"/>
      <c r="K553" s="220"/>
    </row>
    <row r="554" spans="1:11" s="75" customFormat="1" ht="13.5" customHeight="1" x14ac:dyDescent="0.2">
      <c r="A554" s="217"/>
      <c r="B554" s="80" t="s">
        <v>83</v>
      </c>
      <c r="C554" s="100" t="str">
        <f>Anexo_01!$B80</f>
        <v/>
      </c>
      <c r="D554" s="87"/>
      <c r="E554" s="88"/>
      <c r="F554" s="88"/>
      <c r="G554" s="88"/>
      <c r="H554" s="89"/>
      <c r="I554" s="81" t="str">
        <f t="shared" ref="I554:I560" si="60">IF(SUM(D554:H554)=0,"",SUM(D554:H554))</f>
        <v/>
      </c>
      <c r="J554" s="94"/>
      <c r="K554" s="220"/>
    </row>
    <row r="555" spans="1:11" s="75" customFormat="1" ht="13.5" customHeight="1" x14ac:dyDescent="0.2">
      <c r="A555" s="217"/>
      <c r="B555" s="80" t="s">
        <v>78</v>
      </c>
      <c r="C555" s="100" t="str">
        <f>CONCATENATE("10",Anexo_01!$P80)</f>
        <v>10</v>
      </c>
      <c r="D555" s="87"/>
      <c r="E555" s="88"/>
      <c r="F555" s="88"/>
      <c r="G555" s="88"/>
      <c r="H555" s="89"/>
      <c r="I555" s="81" t="str">
        <f t="shared" si="60"/>
        <v/>
      </c>
      <c r="J555" s="94"/>
      <c r="K555" s="220"/>
    </row>
    <row r="556" spans="1:11" s="75" customFormat="1" ht="13.5" customHeight="1" x14ac:dyDescent="0.2">
      <c r="A556" s="217"/>
      <c r="B556" s="80" t="s">
        <v>79</v>
      </c>
      <c r="C556" s="100">
        <f>Anexo_01!$F80</f>
        <v>0</v>
      </c>
      <c r="D556" s="87"/>
      <c r="E556" s="88"/>
      <c r="F556" s="88"/>
      <c r="G556" s="88"/>
      <c r="H556" s="89"/>
      <c r="I556" s="81" t="str">
        <f t="shared" si="60"/>
        <v/>
      </c>
      <c r="J556" s="94"/>
      <c r="K556" s="220"/>
    </row>
    <row r="557" spans="1:11" s="75" customFormat="1" ht="13.5" customHeight="1" x14ac:dyDescent="0.2">
      <c r="A557" s="217"/>
      <c r="B557" s="80" t="s">
        <v>80</v>
      </c>
      <c r="C557" s="100" t="str">
        <f>Anexo_01!$Q80</f>
        <v/>
      </c>
      <c r="D557" s="87"/>
      <c r="E557" s="88"/>
      <c r="F557" s="88"/>
      <c r="G557" s="88"/>
      <c r="H557" s="89"/>
      <c r="I557" s="81" t="str">
        <f t="shared" si="60"/>
        <v/>
      </c>
      <c r="J557" s="94"/>
      <c r="K557" s="220"/>
    </row>
    <row r="558" spans="1:11" s="75" customFormat="1" ht="13.5" customHeight="1" x14ac:dyDescent="0.2">
      <c r="A558" s="217"/>
      <c r="B558" s="80" t="s">
        <v>81</v>
      </c>
      <c r="C558" s="101"/>
      <c r="D558" s="87"/>
      <c r="E558" s="88"/>
      <c r="F558" s="88"/>
      <c r="G558" s="88"/>
      <c r="H558" s="89"/>
      <c r="I558" s="81" t="str">
        <f t="shared" si="60"/>
        <v/>
      </c>
      <c r="J558" s="94"/>
      <c r="K558" s="220"/>
    </row>
    <row r="559" spans="1:11" s="75" customFormat="1" ht="13.5" customHeight="1" x14ac:dyDescent="0.2">
      <c r="A559" s="217"/>
      <c r="B559" s="80" t="s">
        <v>82</v>
      </c>
      <c r="C559" s="222"/>
      <c r="D559" s="87"/>
      <c r="E559" s="88"/>
      <c r="F559" s="88"/>
      <c r="G559" s="88"/>
      <c r="H559" s="89"/>
      <c r="I559" s="81" t="str">
        <f t="shared" si="60"/>
        <v/>
      </c>
      <c r="J559" s="94"/>
      <c r="K559" s="220"/>
    </row>
    <row r="560" spans="1:11" ht="13.5" customHeight="1" x14ac:dyDescent="0.3">
      <c r="A560" s="218"/>
      <c r="B560" s="82" t="s">
        <v>86</v>
      </c>
      <c r="C560" s="223"/>
      <c r="D560" s="90"/>
      <c r="E560" s="91"/>
      <c r="F560" s="91"/>
      <c r="G560" s="91"/>
      <c r="H560" s="92"/>
      <c r="I560" s="83" t="str">
        <f t="shared" si="60"/>
        <v/>
      </c>
      <c r="J560" s="95"/>
      <c r="K560" s="221"/>
    </row>
    <row r="561" spans="1:11" s="75" customFormat="1" ht="13.5" customHeight="1" x14ac:dyDescent="0.2">
      <c r="A561" s="216">
        <v>62</v>
      </c>
      <c r="B561" s="78" t="s">
        <v>76</v>
      </c>
      <c r="C561" s="102">
        <f>Anexo_01!$I81</f>
        <v>0</v>
      </c>
      <c r="D561" s="84"/>
      <c r="E561" s="85"/>
      <c r="F561" s="85"/>
      <c r="G561" s="85"/>
      <c r="H561" s="86"/>
      <c r="I561" s="79" t="str">
        <f>IF(SUM(D561:H561)=0,"",SUM(D561:H561))</f>
        <v/>
      </c>
      <c r="J561" s="93"/>
      <c r="K561" s="219">
        <f>SUM(I561:I569)</f>
        <v>0</v>
      </c>
    </row>
    <row r="562" spans="1:11" s="75" customFormat="1" ht="13.5" customHeight="1" x14ac:dyDescent="0.2">
      <c r="A562" s="217"/>
      <c r="B562" s="80" t="s">
        <v>77</v>
      </c>
      <c r="C562" s="100" t="str">
        <f>Anexo_01!$D81</f>
        <v/>
      </c>
      <c r="D562" s="87"/>
      <c r="E562" s="88"/>
      <c r="F562" s="88"/>
      <c r="G562" s="88"/>
      <c r="H562" s="89"/>
      <c r="I562" s="81" t="str">
        <f>IF(SUM(D562:H562)=0,"",SUM(D562:H562))</f>
        <v/>
      </c>
      <c r="J562" s="94"/>
      <c r="K562" s="220"/>
    </row>
    <row r="563" spans="1:11" s="75" customFormat="1" ht="13.5" customHeight="1" x14ac:dyDescent="0.2">
      <c r="A563" s="217"/>
      <c r="B563" s="80" t="s">
        <v>83</v>
      </c>
      <c r="C563" s="100" t="str">
        <f>Anexo_01!$B81</f>
        <v/>
      </c>
      <c r="D563" s="87"/>
      <c r="E563" s="88"/>
      <c r="F563" s="88"/>
      <c r="G563" s="88"/>
      <c r="H563" s="89"/>
      <c r="I563" s="81" t="str">
        <f t="shared" ref="I563:I569" si="61">IF(SUM(D563:H563)=0,"",SUM(D563:H563))</f>
        <v/>
      </c>
      <c r="J563" s="94"/>
      <c r="K563" s="220"/>
    </row>
    <row r="564" spans="1:11" s="75" customFormat="1" ht="13.5" customHeight="1" x14ac:dyDescent="0.2">
      <c r="A564" s="217"/>
      <c r="B564" s="80" t="s">
        <v>78</v>
      </c>
      <c r="C564" s="100" t="str">
        <f>CONCATENATE("10",Anexo_01!$P81)</f>
        <v>10</v>
      </c>
      <c r="D564" s="87"/>
      <c r="E564" s="88"/>
      <c r="F564" s="88"/>
      <c r="G564" s="88"/>
      <c r="H564" s="89"/>
      <c r="I564" s="81" t="str">
        <f t="shared" si="61"/>
        <v/>
      </c>
      <c r="J564" s="94"/>
      <c r="K564" s="220"/>
    </row>
    <row r="565" spans="1:11" s="75" customFormat="1" ht="13.5" customHeight="1" x14ac:dyDescent="0.2">
      <c r="A565" s="217"/>
      <c r="B565" s="80" t="s">
        <v>79</v>
      </c>
      <c r="C565" s="100">
        <f>Anexo_01!$F81</f>
        <v>0</v>
      </c>
      <c r="D565" s="87"/>
      <c r="E565" s="88"/>
      <c r="F565" s="88"/>
      <c r="G565" s="88"/>
      <c r="H565" s="89"/>
      <c r="I565" s="81" t="str">
        <f t="shared" si="61"/>
        <v/>
      </c>
      <c r="J565" s="94"/>
      <c r="K565" s="220"/>
    </row>
    <row r="566" spans="1:11" s="75" customFormat="1" ht="13.5" customHeight="1" x14ac:dyDescent="0.2">
      <c r="A566" s="217"/>
      <c r="B566" s="80" t="s">
        <v>80</v>
      </c>
      <c r="C566" s="100" t="str">
        <f>Anexo_01!$Q81</f>
        <v/>
      </c>
      <c r="D566" s="87"/>
      <c r="E566" s="88"/>
      <c r="F566" s="88"/>
      <c r="G566" s="88"/>
      <c r="H566" s="89"/>
      <c r="I566" s="81" t="str">
        <f t="shared" si="61"/>
        <v/>
      </c>
      <c r="J566" s="94"/>
      <c r="K566" s="220"/>
    </row>
    <row r="567" spans="1:11" s="75" customFormat="1" ht="13.5" customHeight="1" x14ac:dyDescent="0.2">
      <c r="A567" s="217"/>
      <c r="B567" s="80" t="s">
        <v>81</v>
      </c>
      <c r="C567" s="101"/>
      <c r="D567" s="87"/>
      <c r="E567" s="88"/>
      <c r="F567" s="88"/>
      <c r="G567" s="88"/>
      <c r="H567" s="89"/>
      <c r="I567" s="81" t="str">
        <f t="shared" si="61"/>
        <v/>
      </c>
      <c r="J567" s="94"/>
      <c r="K567" s="220"/>
    </row>
    <row r="568" spans="1:11" s="75" customFormat="1" ht="13.5" customHeight="1" x14ac:dyDescent="0.2">
      <c r="A568" s="217"/>
      <c r="B568" s="80" t="s">
        <v>82</v>
      </c>
      <c r="C568" s="222"/>
      <c r="D568" s="87"/>
      <c r="E568" s="88"/>
      <c r="F568" s="88"/>
      <c r="G568" s="88"/>
      <c r="H568" s="89"/>
      <c r="I568" s="81" t="str">
        <f t="shared" si="61"/>
        <v/>
      </c>
      <c r="J568" s="94"/>
      <c r="K568" s="220"/>
    </row>
    <row r="569" spans="1:11" ht="13.5" customHeight="1" x14ac:dyDescent="0.3">
      <c r="A569" s="218"/>
      <c r="B569" s="82" t="s">
        <v>86</v>
      </c>
      <c r="C569" s="223"/>
      <c r="D569" s="90"/>
      <c r="E569" s="91"/>
      <c r="F569" s="91"/>
      <c r="G569" s="91"/>
      <c r="H569" s="92"/>
      <c r="I569" s="83" t="str">
        <f t="shared" si="61"/>
        <v/>
      </c>
      <c r="J569" s="95"/>
      <c r="K569" s="221"/>
    </row>
    <row r="570" spans="1:11" s="75" customFormat="1" ht="13.5" customHeight="1" x14ac:dyDescent="0.2">
      <c r="A570" s="216">
        <v>63</v>
      </c>
      <c r="B570" s="78" t="s">
        <v>76</v>
      </c>
      <c r="C570" s="102">
        <f>Anexo_01!$I82</f>
        <v>0</v>
      </c>
      <c r="D570" s="84"/>
      <c r="E570" s="85"/>
      <c r="F570" s="85"/>
      <c r="G570" s="85"/>
      <c r="H570" s="86"/>
      <c r="I570" s="79" t="str">
        <f>IF(SUM(D570:H570)=0,"",SUM(D570:H570))</f>
        <v/>
      </c>
      <c r="J570" s="93"/>
      <c r="K570" s="219">
        <f>SUM(I570:I578)</f>
        <v>0</v>
      </c>
    </row>
    <row r="571" spans="1:11" s="75" customFormat="1" ht="13.5" customHeight="1" x14ac:dyDescent="0.2">
      <c r="A571" s="217"/>
      <c r="B571" s="80" t="s">
        <v>77</v>
      </c>
      <c r="C571" s="100" t="str">
        <f>Anexo_01!$D82</f>
        <v/>
      </c>
      <c r="D571" s="87"/>
      <c r="E571" s="88"/>
      <c r="F571" s="88"/>
      <c r="G571" s="88"/>
      <c r="H571" s="89"/>
      <c r="I571" s="81" t="str">
        <f>IF(SUM(D571:H571)=0,"",SUM(D571:H571))</f>
        <v/>
      </c>
      <c r="J571" s="94"/>
      <c r="K571" s="220"/>
    </row>
    <row r="572" spans="1:11" s="75" customFormat="1" ht="13.5" customHeight="1" x14ac:dyDescent="0.2">
      <c r="A572" s="217"/>
      <c r="B572" s="80" t="s">
        <v>83</v>
      </c>
      <c r="C572" s="100" t="str">
        <f>Anexo_01!$B82</f>
        <v/>
      </c>
      <c r="D572" s="87"/>
      <c r="E572" s="88"/>
      <c r="F572" s="88"/>
      <c r="G572" s="88"/>
      <c r="H572" s="89"/>
      <c r="I572" s="81" t="str">
        <f t="shared" ref="I572:I578" si="62">IF(SUM(D572:H572)=0,"",SUM(D572:H572))</f>
        <v/>
      </c>
      <c r="J572" s="94"/>
      <c r="K572" s="220"/>
    </row>
    <row r="573" spans="1:11" s="75" customFormat="1" ht="13.5" customHeight="1" x14ac:dyDescent="0.2">
      <c r="A573" s="217"/>
      <c r="B573" s="80" t="s">
        <v>78</v>
      </c>
      <c r="C573" s="100" t="str">
        <f>CONCATENATE("10",Anexo_01!$P82)</f>
        <v>10</v>
      </c>
      <c r="D573" s="87"/>
      <c r="E573" s="88"/>
      <c r="F573" s="88"/>
      <c r="G573" s="88"/>
      <c r="H573" s="89"/>
      <c r="I573" s="81" t="str">
        <f t="shared" si="62"/>
        <v/>
      </c>
      <c r="J573" s="94"/>
      <c r="K573" s="220"/>
    </row>
    <row r="574" spans="1:11" s="75" customFormat="1" ht="13.5" customHeight="1" x14ac:dyDescent="0.2">
      <c r="A574" s="217"/>
      <c r="B574" s="80" t="s">
        <v>79</v>
      </c>
      <c r="C574" s="100">
        <f>Anexo_01!$F82</f>
        <v>0</v>
      </c>
      <c r="D574" s="87"/>
      <c r="E574" s="88"/>
      <c r="F574" s="88"/>
      <c r="G574" s="88"/>
      <c r="H574" s="89"/>
      <c r="I574" s="81" t="str">
        <f t="shared" si="62"/>
        <v/>
      </c>
      <c r="J574" s="94"/>
      <c r="K574" s="220"/>
    </row>
    <row r="575" spans="1:11" s="75" customFormat="1" ht="13.5" customHeight="1" x14ac:dyDescent="0.2">
      <c r="A575" s="217"/>
      <c r="B575" s="80" t="s">
        <v>80</v>
      </c>
      <c r="C575" s="100" t="str">
        <f>Anexo_01!$Q82</f>
        <v/>
      </c>
      <c r="D575" s="87"/>
      <c r="E575" s="88"/>
      <c r="F575" s="88"/>
      <c r="G575" s="88"/>
      <c r="H575" s="89"/>
      <c r="I575" s="81" t="str">
        <f t="shared" si="62"/>
        <v/>
      </c>
      <c r="J575" s="94"/>
      <c r="K575" s="220"/>
    </row>
    <row r="576" spans="1:11" s="75" customFormat="1" ht="13.5" customHeight="1" x14ac:dyDescent="0.2">
      <c r="A576" s="217"/>
      <c r="B576" s="80" t="s">
        <v>81</v>
      </c>
      <c r="C576" s="101"/>
      <c r="D576" s="87"/>
      <c r="E576" s="88"/>
      <c r="F576" s="88"/>
      <c r="G576" s="88"/>
      <c r="H576" s="89"/>
      <c r="I576" s="81" t="str">
        <f t="shared" si="62"/>
        <v/>
      </c>
      <c r="J576" s="94"/>
      <c r="K576" s="220"/>
    </row>
    <row r="577" spans="1:11" s="75" customFormat="1" ht="13.5" customHeight="1" x14ac:dyDescent="0.2">
      <c r="A577" s="217"/>
      <c r="B577" s="80" t="s">
        <v>82</v>
      </c>
      <c r="C577" s="222"/>
      <c r="D577" s="87"/>
      <c r="E577" s="88"/>
      <c r="F577" s="88"/>
      <c r="G577" s="88"/>
      <c r="H577" s="89"/>
      <c r="I577" s="81" t="str">
        <f t="shared" si="62"/>
        <v/>
      </c>
      <c r="J577" s="94"/>
      <c r="K577" s="220"/>
    </row>
    <row r="578" spans="1:11" ht="13.5" customHeight="1" x14ac:dyDescent="0.3">
      <c r="A578" s="218"/>
      <c r="B578" s="82" t="s">
        <v>86</v>
      </c>
      <c r="C578" s="223"/>
      <c r="D578" s="90"/>
      <c r="E578" s="91"/>
      <c r="F578" s="91"/>
      <c r="G578" s="91"/>
      <c r="H578" s="92"/>
      <c r="I578" s="83" t="str">
        <f t="shared" si="62"/>
        <v/>
      </c>
      <c r="J578" s="95"/>
      <c r="K578" s="221"/>
    </row>
    <row r="579" spans="1:11" s="75" customFormat="1" ht="13.5" customHeight="1" x14ac:dyDescent="0.2">
      <c r="A579" s="216">
        <v>64</v>
      </c>
      <c r="B579" s="78" t="s">
        <v>76</v>
      </c>
      <c r="C579" s="102">
        <f>Anexo_01!$I83</f>
        <v>0</v>
      </c>
      <c r="D579" s="84"/>
      <c r="E579" s="85"/>
      <c r="F579" s="85"/>
      <c r="G579" s="85"/>
      <c r="H579" s="86"/>
      <c r="I579" s="79" t="str">
        <f>IF(SUM(D579:H579)=0,"",SUM(D579:H579))</f>
        <v/>
      </c>
      <c r="J579" s="93"/>
      <c r="K579" s="219">
        <f>SUM(I579:I587)</f>
        <v>0</v>
      </c>
    </row>
    <row r="580" spans="1:11" s="75" customFormat="1" ht="13.5" customHeight="1" x14ac:dyDescent="0.2">
      <c r="A580" s="217"/>
      <c r="B580" s="80" t="s">
        <v>77</v>
      </c>
      <c r="C580" s="100" t="str">
        <f>Anexo_01!$D83</f>
        <v/>
      </c>
      <c r="D580" s="87"/>
      <c r="E580" s="88"/>
      <c r="F580" s="88"/>
      <c r="G580" s="88"/>
      <c r="H580" s="89"/>
      <c r="I580" s="81" t="str">
        <f>IF(SUM(D580:H580)=0,"",SUM(D580:H580))</f>
        <v/>
      </c>
      <c r="J580" s="94"/>
      <c r="K580" s="220"/>
    </row>
    <row r="581" spans="1:11" s="75" customFormat="1" ht="13.5" customHeight="1" x14ac:dyDescent="0.2">
      <c r="A581" s="217"/>
      <c r="B581" s="80" t="s">
        <v>83</v>
      </c>
      <c r="C581" s="100" t="str">
        <f>Anexo_01!$B83</f>
        <v/>
      </c>
      <c r="D581" s="87"/>
      <c r="E581" s="88"/>
      <c r="F581" s="88"/>
      <c r="G581" s="88"/>
      <c r="H581" s="89"/>
      <c r="I581" s="81" t="str">
        <f t="shared" ref="I581:I587" si="63">IF(SUM(D581:H581)=0,"",SUM(D581:H581))</f>
        <v/>
      </c>
      <c r="J581" s="94"/>
      <c r="K581" s="220"/>
    </row>
    <row r="582" spans="1:11" s="75" customFormat="1" ht="13.5" customHeight="1" x14ac:dyDescent="0.2">
      <c r="A582" s="217"/>
      <c r="B582" s="80" t="s">
        <v>78</v>
      </c>
      <c r="C582" s="100" t="str">
        <f>CONCATENATE("10",Anexo_01!$P83)</f>
        <v>10</v>
      </c>
      <c r="D582" s="87"/>
      <c r="E582" s="88"/>
      <c r="F582" s="88"/>
      <c r="G582" s="88"/>
      <c r="H582" s="89"/>
      <c r="I582" s="81" t="str">
        <f t="shared" si="63"/>
        <v/>
      </c>
      <c r="J582" s="94"/>
      <c r="K582" s="220"/>
    </row>
    <row r="583" spans="1:11" s="75" customFormat="1" ht="13.5" customHeight="1" x14ac:dyDescent="0.2">
      <c r="A583" s="217"/>
      <c r="B583" s="80" t="s">
        <v>79</v>
      </c>
      <c r="C583" s="100">
        <f>Anexo_01!$F83</f>
        <v>0</v>
      </c>
      <c r="D583" s="87"/>
      <c r="E583" s="88"/>
      <c r="F583" s="88"/>
      <c r="G583" s="88"/>
      <c r="H583" s="89"/>
      <c r="I583" s="81" t="str">
        <f t="shared" si="63"/>
        <v/>
      </c>
      <c r="J583" s="94"/>
      <c r="K583" s="220"/>
    </row>
    <row r="584" spans="1:11" s="75" customFormat="1" ht="13.5" customHeight="1" x14ac:dyDescent="0.2">
      <c r="A584" s="217"/>
      <c r="B584" s="80" t="s">
        <v>80</v>
      </c>
      <c r="C584" s="100" t="str">
        <f>Anexo_01!$Q83</f>
        <v/>
      </c>
      <c r="D584" s="87"/>
      <c r="E584" s="88"/>
      <c r="F584" s="88"/>
      <c r="G584" s="88"/>
      <c r="H584" s="89"/>
      <c r="I584" s="81" t="str">
        <f t="shared" si="63"/>
        <v/>
      </c>
      <c r="J584" s="94"/>
      <c r="K584" s="220"/>
    </row>
    <row r="585" spans="1:11" s="75" customFormat="1" ht="13.5" customHeight="1" x14ac:dyDescent="0.2">
      <c r="A585" s="217"/>
      <c r="B585" s="80" t="s">
        <v>81</v>
      </c>
      <c r="C585" s="101"/>
      <c r="D585" s="87"/>
      <c r="E585" s="88"/>
      <c r="F585" s="88"/>
      <c r="G585" s="88"/>
      <c r="H585" s="89"/>
      <c r="I585" s="81" t="str">
        <f t="shared" si="63"/>
        <v/>
      </c>
      <c r="J585" s="94"/>
      <c r="K585" s="220"/>
    </row>
    <row r="586" spans="1:11" s="75" customFormat="1" ht="13.5" customHeight="1" x14ac:dyDescent="0.2">
      <c r="A586" s="217"/>
      <c r="B586" s="80" t="s">
        <v>82</v>
      </c>
      <c r="C586" s="222"/>
      <c r="D586" s="87"/>
      <c r="E586" s="88"/>
      <c r="F586" s="88"/>
      <c r="G586" s="88"/>
      <c r="H586" s="89"/>
      <c r="I586" s="81" t="str">
        <f t="shared" si="63"/>
        <v/>
      </c>
      <c r="J586" s="94"/>
      <c r="K586" s="220"/>
    </row>
    <row r="587" spans="1:11" ht="13.5" customHeight="1" x14ac:dyDescent="0.3">
      <c r="A587" s="218"/>
      <c r="B587" s="82" t="s">
        <v>86</v>
      </c>
      <c r="C587" s="223"/>
      <c r="D587" s="90"/>
      <c r="E587" s="91"/>
      <c r="F587" s="91"/>
      <c r="G587" s="91"/>
      <c r="H587" s="92"/>
      <c r="I587" s="83" t="str">
        <f t="shared" si="63"/>
        <v/>
      </c>
      <c r="J587" s="95"/>
      <c r="K587" s="221"/>
    </row>
    <row r="588" spans="1:11" s="75" customFormat="1" ht="13.5" customHeight="1" x14ac:dyDescent="0.2">
      <c r="A588" s="216">
        <v>65</v>
      </c>
      <c r="B588" s="78" t="s">
        <v>76</v>
      </c>
      <c r="C588" s="102">
        <f>Anexo_01!$I84</f>
        <v>0</v>
      </c>
      <c r="D588" s="84"/>
      <c r="E588" s="85"/>
      <c r="F588" s="85"/>
      <c r="G588" s="85"/>
      <c r="H588" s="86"/>
      <c r="I588" s="79" t="str">
        <f>IF(SUM(D588:H588)=0,"",SUM(D588:H588))</f>
        <v/>
      </c>
      <c r="J588" s="93"/>
      <c r="K588" s="219">
        <f>SUM(I588:I596)</f>
        <v>0</v>
      </c>
    </row>
    <row r="589" spans="1:11" s="75" customFormat="1" ht="13.5" customHeight="1" x14ac:dyDescent="0.2">
      <c r="A589" s="217"/>
      <c r="B589" s="80" t="s">
        <v>77</v>
      </c>
      <c r="C589" s="100" t="str">
        <f>Anexo_01!$D84</f>
        <v/>
      </c>
      <c r="D589" s="87"/>
      <c r="E589" s="88"/>
      <c r="F589" s="88"/>
      <c r="G589" s="88"/>
      <c r="H589" s="89"/>
      <c r="I589" s="81" t="str">
        <f>IF(SUM(D589:H589)=0,"",SUM(D589:H589))</f>
        <v/>
      </c>
      <c r="J589" s="94"/>
      <c r="K589" s="220"/>
    </row>
    <row r="590" spans="1:11" s="75" customFormat="1" ht="13.5" customHeight="1" x14ac:dyDescent="0.2">
      <c r="A590" s="217"/>
      <c r="B590" s="80" t="s">
        <v>83</v>
      </c>
      <c r="C590" s="100" t="str">
        <f>Anexo_01!$B84</f>
        <v/>
      </c>
      <c r="D590" s="87"/>
      <c r="E590" s="88"/>
      <c r="F590" s="88"/>
      <c r="G590" s="88"/>
      <c r="H590" s="89"/>
      <c r="I590" s="81" t="str">
        <f t="shared" ref="I590:I596" si="64">IF(SUM(D590:H590)=0,"",SUM(D590:H590))</f>
        <v/>
      </c>
      <c r="J590" s="94"/>
      <c r="K590" s="220"/>
    </row>
    <row r="591" spans="1:11" s="75" customFormat="1" ht="13.5" customHeight="1" x14ac:dyDescent="0.2">
      <c r="A591" s="217"/>
      <c r="B591" s="80" t="s">
        <v>78</v>
      </c>
      <c r="C591" s="100" t="str">
        <f>CONCATENATE("10",Anexo_01!$P84)</f>
        <v>10</v>
      </c>
      <c r="D591" s="87"/>
      <c r="E591" s="88"/>
      <c r="F591" s="88"/>
      <c r="G591" s="88"/>
      <c r="H591" s="89"/>
      <c r="I591" s="81" t="str">
        <f t="shared" si="64"/>
        <v/>
      </c>
      <c r="J591" s="94"/>
      <c r="K591" s="220"/>
    </row>
    <row r="592" spans="1:11" s="75" customFormat="1" ht="13.5" customHeight="1" x14ac:dyDescent="0.2">
      <c r="A592" s="217"/>
      <c r="B592" s="80" t="s">
        <v>79</v>
      </c>
      <c r="C592" s="100">
        <f>Anexo_01!$F84</f>
        <v>0</v>
      </c>
      <c r="D592" s="87"/>
      <c r="E592" s="88"/>
      <c r="F592" s="88"/>
      <c r="G592" s="88"/>
      <c r="H592" s="89"/>
      <c r="I592" s="81" t="str">
        <f t="shared" si="64"/>
        <v/>
      </c>
      <c r="J592" s="94"/>
      <c r="K592" s="220"/>
    </row>
    <row r="593" spans="1:11" s="75" customFormat="1" ht="13.5" customHeight="1" x14ac:dyDescent="0.2">
      <c r="A593" s="217"/>
      <c r="B593" s="80" t="s">
        <v>80</v>
      </c>
      <c r="C593" s="100" t="str">
        <f>Anexo_01!$Q84</f>
        <v/>
      </c>
      <c r="D593" s="87"/>
      <c r="E593" s="88"/>
      <c r="F593" s="88"/>
      <c r="G593" s="88"/>
      <c r="H593" s="89"/>
      <c r="I593" s="81" t="str">
        <f t="shared" si="64"/>
        <v/>
      </c>
      <c r="J593" s="94"/>
      <c r="K593" s="220"/>
    </row>
    <row r="594" spans="1:11" s="75" customFormat="1" ht="13.5" customHeight="1" x14ac:dyDescent="0.2">
      <c r="A594" s="217"/>
      <c r="B594" s="80" t="s">
        <v>81</v>
      </c>
      <c r="C594" s="101"/>
      <c r="D594" s="87"/>
      <c r="E594" s="88"/>
      <c r="F594" s="88"/>
      <c r="G594" s="88"/>
      <c r="H594" s="89"/>
      <c r="I594" s="81" t="str">
        <f t="shared" si="64"/>
        <v/>
      </c>
      <c r="J594" s="94"/>
      <c r="K594" s="220"/>
    </row>
    <row r="595" spans="1:11" s="75" customFormat="1" ht="13.5" customHeight="1" x14ac:dyDescent="0.2">
      <c r="A595" s="217"/>
      <c r="B595" s="80" t="s">
        <v>82</v>
      </c>
      <c r="C595" s="222"/>
      <c r="D595" s="87"/>
      <c r="E595" s="88"/>
      <c r="F595" s="88"/>
      <c r="G595" s="88"/>
      <c r="H595" s="89"/>
      <c r="I595" s="81" t="str">
        <f t="shared" si="64"/>
        <v/>
      </c>
      <c r="J595" s="94"/>
      <c r="K595" s="220"/>
    </row>
    <row r="596" spans="1:11" ht="13.5" customHeight="1" x14ac:dyDescent="0.3">
      <c r="A596" s="218"/>
      <c r="B596" s="82" t="s">
        <v>86</v>
      </c>
      <c r="C596" s="223"/>
      <c r="D596" s="90"/>
      <c r="E596" s="91"/>
      <c r="F596" s="91"/>
      <c r="G596" s="91"/>
      <c r="H596" s="92"/>
      <c r="I596" s="83" t="str">
        <f t="shared" si="64"/>
        <v/>
      </c>
      <c r="J596" s="95"/>
      <c r="K596" s="221"/>
    </row>
    <row r="597" spans="1:11" s="75" customFormat="1" ht="13.5" customHeight="1" x14ac:dyDescent="0.2">
      <c r="A597" s="216">
        <v>66</v>
      </c>
      <c r="B597" s="78" t="s">
        <v>76</v>
      </c>
      <c r="C597" s="102">
        <f>Anexo_01!$I85</f>
        <v>0</v>
      </c>
      <c r="D597" s="84"/>
      <c r="E597" s="85"/>
      <c r="F597" s="85"/>
      <c r="G597" s="85"/>
      <c r="H597" s="86"/>
      <c r="I597" s="79" t="str">
        <f>IF(SUM(D597:H597)=0,"",SUM(D597:H597))</f>
        <v/>
      </c>
      <c r="J597" s="93"/>
      <c r="K597" s="219">
        <f>SUM(I597:I605)</f>
        <v>0</v>
      </c>
    </row>
    <row r="598" spans="1:11" s="75" customFormat="1" ht="13.5" customHeight="1" x14ac:dyDescent="0.2">
      <c r="A598" s="217"/>
      <c r="B598" s="80" t="s">
        <v>77</v>
      </c>
      <c r="C598" s="100" t="str">
        <f>Anexo_01!$D85</f>
        <v/>
      </c>
      <c r="D598" s="87"/>
      <c r="E598" s="88"/>
      <c r="F598" s="88"/>
      <c r="G598" s="88"/>
      <c r="H598" s="89"/>
      <c r="I598" s="81" t="str">
        <f>IF(SUM(D598:H598)=0,"",SUM(D598:H598))</f>
        <v/>
      </c>
      <c r="J598" s="94"/>
      <c r="K598" s="220"/>
    </row>
    <row r="599" spans="1:11" s="75" customFormat="1" ht="13.5" customHeight="1" x14ac:dyDescent="0.2">
      <c r="A599" s="217"/>
      <c r="B599" s="80" t="s">
        <v>83</v>
      </c>
      <c r="C599" s="100" t="str">
        <f>Anexo_01!$B85</f>
        <v/>
      </c>
      <c r="D599" s="87"/>
      <c r="E599" s="88"/>
      <c r="F599" s="88"/>
      <c r="G599" s="88"/>
      <c r="H599" s="89"/>
      <c r="I599" s="81" t="str">
        <f t="shared" ref="I599:I605" si="65">IF(SUM(D599:H599)=0,"",SUM(D599:H599))</f>
        <v/>
      </c>
      <c r="J599" s="94"/>
      <c r="K599" s="220"/>
    </row>
    <row r="600" spans="1:11" s="75" customFormat="1" ht="13.5" customHeight="1" x14ac:dyDescent="0.2">
      <c r="A600" s="217"/>
      <c r="B600" s="80" t="s">
        <v>78</v>
      </c>
      <c r="C600" s="100" t="str">
        <f>CONCATENATE("10",Anexo_01!$P85)</f>
        <v>10</v>
      </c>
      <c r="D600" s="87"/>
      <c r="E600" s="88"/>
      <c r="F600" s="88"/>
      <c r="G600" s="88"/>
      <c r="H600" s="89"/>
      <c r="I600" s="81" t="str">
        <f t="shared" si="65"/>
        <v/>
      </c>
      <c r="J600" s="94"/>
      <c r="K600" s="220"/>
    </row>
    <row r="601" spans="1:11" s="75" customFormat="1" ht="13.5" customHeight="1" x14ac:dyDescent="0.2">
      <c r="A601" s="217"/>
      <c r="B601" s="80" t="s">
        <v>79</v>
      </c>
      <c r="C601" s="100">
        <f>Anexo_01!$F85</f>
        <v>0</v>
      </c>
      <c r="D601" s="87"/>
      <c r="E601" s="88"/>
      <c r="F601" s="88"/>
      <c r="G601" s="88"/>
      <c r="H601" s="89"/>
      <c r="I601" s="81" t="str">
        <f t="shared" si="65"/>
        <v/>
      </c>
      <c r="J601" s="94"/>
      <c r="K601" s="220"/>
    </row>
    <row r="602" spans="1:11" s="75" customFormat="1" ht="13.5" customHeight="1" x14ac:dyDescent="0.2">
      <c r="A602" s="217"/>
      <c r="B602" s="80" t="s">
        <v>80</v>
      </c>
      <c r="C602" s="100" t="str">
        <f>Anexo_01!$Q85</f>
        <v/>
      </c>
      <c r="D602" s="87"/>
      <c r="E602" s="88"/>
      <c r="F602" s="88"/>
      <c r="G602" s="88"/>
      <c r="H602" s="89"/>
      <c r="I602" s="81" t="str">
        <f t="shared" si="65"/>
        <v/>
      </c>
      <c r="J602" s="94"/>
      <c r="K602" s="220"/>
    </row>
    <row r="603" spans="1:11" s="75" customFormat="1" ht="13.5" customHeight="1" x14ac:dyDescent="0.2">
      <c r="A603" s="217"/>
      <c r="B603" s="80" t="s">
        <v>81</v>
      </c>
      <c r="C603" s="101"/>
      <c r="D603" s="87"/>
      <c r="E603" s="88"/>
      <c r="F603" s="88"/>
      <c r="G603" s="88"/>
      <c r="H603" s="89"/>
      <c r="I603" s="81" t="str">
        <f t="shared" si="65"/>
        <v/>
      </c>
      <c r="J603" s="94"/>
      <c r="K603" s="220"/>
    </row>
    <row r="604" spans="1:11" s="75" customFormat="1" ht="13.5" customHeight="1" x14ac:dyDescent="0.2">
      <c r="A604" s="217"/>
      <c r="B604" s="80" t="s">
        <v>82</v>
      </c>
      <c r="C604" s="222"/>
      <c r="D604" s="87"/>
      <c r="E604" s="88"/>
      <c r="F604" s="88"/>
      <c r="G604" s="88"/>
      <c r="H604" s="89"/>
      <c r="I604" s="81" t="str">
        <f t="shared" si="65"/>
        <v/>
      </c>
      <c r="J604" s="94"/>
      <c r="K604" s="220"/>
    </row>
    <row r="605" spans="1:11" ht="13.5" customHeight="1" x14ac:dyDescent="0.3">
      <c r="A605" s="218"/>
      <c r="B605" s="82" t="s">
        <v>86</v>
      </c>
      <c r="C605" s="223"/>
      <c r="D605" s="90"/>
      <c r="E605" s="91"/>
      <c r="F605" s="91"/>
      <c r="G605" s="91"/>
      <c r="H605" s="92"/>
      <c r="I605" s="83" t="str">
        <f t="shared" si="65"/>
        <v/>
      </c>
      <c r="J605" s="95"/>
      <c r="K605" s="221"/>
    </row>
    <row r="606" spans="1:11" s="75" customFormat="1" ht="13.5" customHeight="1" x14ac:dyDescent="0.2">
      <c r="A606" s="216">
        <v>67</v>
      </c>
      <c r="B606" s="78" t="s">
        <v>76</v>
      </c>
      <c r="C606" s="102">
        <f>Anexo_01!$I86</f>
        <v>0</v>
      </c>
      <c r="D606" s="84"/>
      <c r="E606" s="85"/>
      <c r="F606" s="85"/>
      <c r="G606" s="85"/>
      <c r="H606" s="86"/>
      <c r="I606" s="79" t="str">
        <f>IF(SUM(D606:H606)=0,"",SUM(D606:H606))</f>
        <v/>
      </c>
      <c r="J606" s="93"/>
      <c r="K606" s="219">
        <f>SUM(I606:I614)</f>
        <v>0</v>
      </c>
    </row>
    <row r="607" spans="1:11" s="75" customFormat="1" ht="13.5" customHeight="1" x14ac:dyDescent="0.2">
      <c r="A607" s="217"/>
      <c r="B607" s="80" t="s">
        <v>77</v>
      </c>
      <c r="C607" s="100" t="str">
        <f>Anexo_01!$D86</f>
        <v/>
      </c>
      <c r="D607" s="87"/>
      <c r="E607" s="88"/>
      <c r="F607" s="88"/>
      <c r="G607" s="88"/>
      <c r="H607" s="89"/>
      <c r="I607" s="81" t="str">
        <f>IF(SUM(D607:H607)=0,"",SUM(D607:H607))</f>
        <v/>
      </c>
      <c r="J607" s="94"/>
      <c r="K607" s="220"/>
    </row>
    <row r="608" spans="1:11" s="75" customFormat="1" ht="13.5" customHeight="1" x14ac:dyDescent="0.2">
      <c r="A608" s="217"/>
      <c r="B608" s="80" t="s">
        <v>83</v>
      </c>
      <c r="C608" s="100" t="str">
        <f>Anexo_01!$B86</f>
        <v/>
      </c>
      <c r="D608" s="87"/>
      <c r="E608" s="88"/>
      <c r="F608" s="88"/>
      <c r="G608" s="88"/>
      <c r="H608" s="89"/>
      <c r="I608" s="81" t="str">
        <f t="shared" ref="I608:I614" si="66">IF(SUM(D608:H608)=0,"",SUM(D608:H608))</f>
        <v/>
      </c>
      <c r="J608" s="94"/>
      <c r="K608" s="220"/>
    </row>
    <row r="609" spans="1:11" s="75" customFormat="1" ht="13.5" customHeight="1" x14ac:dyDescent="0.2">
      <c r="A609" s="217"/>
      <c r="B609" s="80" t="s">
        <v>78</v>
      </c>
      <c r="C609" s="100" t="str">
        <f>CONCATENATE("10",Anexo_01!$P86)</f>
        <v>10</v>
      </c>
      <c r="D609" s="87"/>
      <c r="E609" s="88"/>
      <c r="F609" s="88"/>
      <c r="G609" s="88"/>
      <c r="H609" s="89"/>
      <c r="I609" s="81" t="str">
        <f t="shared" si="66"/>
        <v/>
      </c>
      <c r="J609" s="94"/>
      <c r="K609" s="220"/>
    </row>
    <row r="610" spans="1:11" s="75" customFormat="1" ht="13.5" customHeight="1" x14ac:dyDescent="0.2">
      <c r="A610" s="217"/>
      <c r="B610" s="80" t="s">
        <v>79</v>
      </c>
      <c r="C610" s="100">
        <f>Anexo_01!$F86</f>
        <v>0</v>
      </c>
      <c r="D610" s="87"/>
      <c r="E610" s="88"/>
      <c r="F610" s="88"/>
      <c r="G610" s="88"/>
      <c r="H610" s="89"/>
      <c r="I610" s="81" t="str">
        <f t="shared" si="66"/>
        <v/>
      </c>
      <c r="J610" s="94"/>
      <c r="K610" s="220"/>
    </row>
    <row r="611" spans="1:11" s="75" customFormat="1" ht="13.5" customHeight="1" x14ac:dyDescent="0.2">
      <c r="A611" s="217"/>
      <c r="B611" s="80" t="s">
        <v>80</v>
      </c>
      <c r="C611" s="100" t="str">
        <f>Anexo_01!$Q86</f>
        <v/>
      </c>
      <c r="D611" s="87"/>
      <c r="E611" s="88"/>
      <c r="F611" s="88"/>
      <c r="G611" s="88"/>
      <c r="H611" s="89"/>
      <c r="I611" s="81" t="str">
        <f t="shared" si="66"/>
        <v/>
      </c>
      <c r="J611" s="94"/>
      <c r="K611" s="220"/>
    </row>
    <row r="612" spans="1:11" s="75" customFormat="1" ht="13.5" customHeight="1" x14ac:dyDescent="0.2">
      <c r="A612" s="217"/>
      <c r="B612" s="80" t="s">
        <v>81</v>
      </c>
      <c r="C612" s="101"/>
      <c r="D612" s="87"/>
      <c r="E612" s="88"/>
      <c r="F612" s="88"/>
      <c r="G612" s="88"/>
      <c r="H612" s="89"/>
      <c r="I612" s="81" t="str">
        <f t="shared" si="66"/>
        <v/>
      </c>
      <c r="J612" s="94"/>
      <c r="K612" s="220"/>
    </row>
    <row r="613" spans="1:11" s="75" customFormat="1" ht="13.5" customHeight="1" x14ac:dyDescent="0.2">
      <c r="A613" s="217"/>
      <c r="B613" s="80" t="s">
        <v>82</v>
      </c>
      <c r="C613" s="222"/>
      <c r="D613" s="87"/>
      <c r="E613" s="88"/>
      <c r="F613" s="88"/>
      <c r="G613" s="88"/>
      <c r="H613" s="89"/>
      <c r="I613" s="81" t="str">
        <f t="shared" si="66"/>
        <v/>
      </c>
      <c r="J613" s="94"/>
      <c r="K613" s="220"/>
    </row>
    <row r="614" spans="1:11" ht="13.5" customHeight="1" x14ac:dyDescent="0.3">
      <c r="A614" s="218"/>
      <c r="B614" s="82" t="s">
        <v>86</v>
      </c>
      <c r="C614" s="223"/>
      <c r="D614" s="90"/>
      <c r="E614" s="91"/>
      <c r="F614" s="91"/>
      <c r="G614" s="91"/>
      <c r="H614" s="92"/>
      <c r="I614" s="83" t="str">
        <f t="shared" si="66"/>
        <v/>
      </c>
      <c r="J614" s="95"/>
      <c r="K614" s="221"/>
    </row>
    <row r="615" spans="1:11" s="75" customFormat="1" ht="13.5" customHeight="1" x14ac:dyDescent="0.2">
      <c r="A615" s="216">
        <v>68</v>
      </c>
      <c r="B615" s="78" t="s">
        <v>76</v>
      </c>
      <c r="C615" s="102">
        <f>Anexo_01!$I87</f>
        <v>0</v>
      </c>
      <c r="D615" s="84"/>
      <c r="E615" s="85"/>
      <c r="F615" s="85"/>
      <c r="G615" s="85"/>
      <c r="H615" s="86"/>
      <c r="I615" s="79" t="str">
        <f>IF(SUM(D615:H615)=0,"",SUM(D615:H615))</f>
        <v/>
      </c>
      <c r="J615" s="93"/>
      <c r="K615" s="219">
        <f>SUM(I615:I623)</f>
        <v>0</v>
      </c>
    </row>
    <row r="616" spans="1:11" s="75" customFormat="1" ht="13.5" customHeight="1" x14ac:dyDescent="0.2">
      <c r="A616" s="217"/>
      <c r="B616" s="80" t="s">
        <v>77</v>
      </c>
      <c r="C616" s="100" t="str">
        <f>Anexo_01!$D87</f>
        <v/>
      </c>
      <c r="D616" s="87"/>
      <c r="E616" s="88"/>
      <c r="F616" s="88"/>
      <c r="G616" s="88"/>
      <c r="H616" s="89"/>
      <c r="I616" s="81" t="str">
        <f>IF(SUM(D616:H616)=0,"",SUM(D616:H616))</f>
        <v/>
      </c>
      <c r="J616" s="94"/>
      <c r="K616" s="220"/>
    </row>
    <row r="617" spans="1:11" s="75" customFormat="1" ht="13.5" customHeight="1" x14ac:dyDescent="0.2">
      <c r="A617" s="217"/>
      <c r="B617" s="80" t="s">
        <v>83</v>
      </c>
      <c r="C617" s="100" t="str">
        <f>Anexo_01!$B87</f>
        <v/>
      </c>
      <c r="D617" s="87"/>
      <c r="E617" s="88"/>
      <c r="F617" s="88"/>
      <c r="G617" s="88"/>
      <c r="H617" s="89"/>
      <c r="I617" s="81" t="str">
        <f t="shared" ref="I617:I623" si="67">IF(SUM(D617:H617)=0,"",SUM(D617:H617))</f>
        <v/>
      </c>
      <c r="J617" s="94"/>
      <c r="K617" s="220"/>
    </row>
    <row r="618" spans="1:11" s="75" customFormat="1" ht="13.5" customHeight="1" x14ac:dyDescent="0.2">
      <c r="A618" s="217"/>
      <c r="B618" s="80" t="s">
        <v>78</v>
      </c>
      <c r="C618" s="100" t="str">
        <f>CONCATENATE("10",Anexo_01!$P87)</f>
        <v>10</v>
      </c>
      <c r="D618" s="87"/>
      <c r="E618" s="88"/>
      <c r="F618" s="88"/>
      <c r="G618" s="88"/>
      <c r="H618" s="89"/>
      <c r="I618" s="81" t="str">
        <f t="shared" si="67"/>
        <v/>
      </c>
      <c r="J618" s="94"/>
      <c r="K618" s="220"/>
    </row>
    <row r="619" spans="1:11" s="75" customFormat="1" ht="13.5" customHeight="1" x14ac:dyDescent="0.2">
      <c r="A619" s="217"/>
      <c r="B619" s="80" t="s">
        <v>79</v>
      </c>
      <c r="C619" s="100">
        <f>Anexo_01!$F87</f>
        <v>0</v>
      </c>
      <c r="D619" s="87"/>
      <c r="E619" s="88"/>
      <c r="F619" s="88"/>
      <c r="G619" s="88"/>
      <c r="H619" s="89"/>
      <c r="I619" s="81" t="str">
        <f t="shared" si="67"/>
        <v/>
      </c>
      <c r="J619" s="94"/>
      <c r="K619" s="220"/>
    </row>
    <row r="620" spans="1:11" s="75" customFormat="1" ht="13.5" customHeight="1" x14ac:dyDescent="0.2">
      <c r="A620" s="217"/>
      <c r="B620" s="80" t="s">
        <v>80</v>
      </c>
      <c r="C620" s="100" t="str">
        <f>Anexo_01!$Q87</f>
        <v/>
      </c>
      <c r="D620" s="87"/>
      <c r="E620" s="88"/>
      <c r="F620" s="88"/>
      <c r="G620" s="88"/>
      <c r="H620" s="89"/>
      <c r="I620" s="81" t="str">
        <f t="shared" si="67"/>
        <v/>
      </c>
      <c r="J620" s="94"/>
      <c r="K620" s="220"/>
    </row>
    <row r="621" spans="1:11" s="75" customFormat="1" ht="13.5" customHeight="1" x14ac:dyDescent="0.2">
      <c r="A621" s="217"/>
      <c r="B621" s="80" t="s">
        <v>81</v>
      </c>
      <c r="C621" s="101"/>
      <c r="D621" s="87"/>
      <c r="E621" s="88"/>
      <c r="F621" s="88"/>
      <c r="G621" s="88"/>
      <c r="H621" s="89"/>
      <c r="I621" s="81" t="str">
        <f t="shared" si="67"/>
        <v/>
      </c>
      <c r="J621" s="94"/>
      <c r="K621" s="220"/>
    </row>
    <row r="622" spans="1:11" s="75" customFormat="1" ht="13.5" customHeight="1" x14ac:dyDescent="0.2">
      <c r="A622" s="217"/>
      <c r="B622" s="80" t="s">
        <v>82</v>
      </c>
      <c r="C622" s="222"/>
      <c r="D622" s="87"/>
      <c r="E622" s="88"/>
      <c r="F622" s="88"/>
      <c r="G622" s="88"/>
      <c r="H622" s="89"/>
      <c r="I622" s="81" t="str">
        <f t="shared" si="67"/>
        <v/>
      </c>
      <c r="J622" s="94"/>
      <c r="K622" s="220"/>
    </row>
    <row r="623" spans="1:11" ht="13.5" customHeight="1" x14ac:dyDescent="0.3">
      <c r="A623" s="218"/>
      <c r="B623" s="82" t="s">
        <v>86</v>
      </c>
      <c r="C623" s="223"/>
      <c r="D623" s="90"/>
      <c r="E623" s="91"/>
      <c r="F623" s="91"/>
      <c r="G623" s="91"/>
      <c r="H623" s="92"/>
      <c r="I623" s="83" t="str">
        <f t="shared" si="67"/>
        <v/>
      </c>
      <c r="J623" s="95"/>
      <c r="K623" s="221"/>
    </row>
    <row r="624" spans="1:11" s="75" customFormat="1" ht="13.5" customHeight="1" x14ac:dyDescent="0.2">
      <c r="A624" s="216">
        <v>69</v>
      </c>
      <c r="B624" s="78" t="s">
        <v>76</v>
      </c>
      <c r="C624" s="102">
        <f>Anexo_01!$I88</f>
        <v>0</v>
      </c>
      <c r="D624" s="84"/>
      <c r="E624" s="85"/>
      <c r="F624" s="85"/>
      <c r="G624" s="85"/>
      <c r="H624" s="86"/>
      <c r="I624" s="79" t="str">
        <f>IF(SUM(D624:H624)=0,"",SUM(D624:H624))</f>
        <v/>
      </c>
      <c r="J624" s="93"/>
      <c r="K624" s="219">
        <f>SUM(I624:I632)</f>
        <v>0</v>
      </c>
    </row>
    <row r="625" spans="1:11" s="75" customFormat="1" ht="13.5" customHeight="1" x14ac:dyDescent="0.2">
      <c r="A625" s="217"/>
      <c r="B625" s="80" t="s">
        <v>77</v>
      </c>
      <c r="C625" s="100" t="str">
        <f>Anexo_01!$D88</f>
        <v/>
      </c>
      <c r="D625" s="87"/>
      <c r="E625" s="88"/>
      <c r="F625" s="88"/>
      <c r="G625" s="88"/>
      <c r="H625" s="89"/>
      <c r="I625" s="81" t="str">
        <f>IF(SUM(D625:H625)=0,"",SUM(D625:H625))</f>
        <v/>
      </c>
      <c r="J625" s="94"/>
      <c r="K625" s="220"/>
    </row>
    <row r="626" spans="1:11" s="75" customFormat="1" ht="13.5" customHeight="1" x14ac:dyDescent="0.2">
      <c r="A626" s="217"/>
      <c r="B626" s="80" t="s">
        <v>83</v>
      </c>
      <c r="C626" s="100" t="str">
        <f>Anexo_01!$B88</f>
        <v/>
      </c>
      <c r="D626" s="87"/>
      <c r="E626" s="88"/>
      <c r="F626" s="88"/>
      <c r="G626" s="88"/>
      <c r="H626" s="89"/>
      <c r="I626" s="81" t="str">
        <f t="shared" ref="I626:I632" si="68">IF(SUM(D626:H626)=0,"",SUM(D626:H626))</f>
        <v/>
      </c>
      <c r="J626" s="94"/>
      <c r="K626" s="220"/>
    </row>
    <row r="627" spans="1:11" s="75" customFormat="1" ht="13.5" customHeight="1" x14ac:dyDescent="0.2">
      <c r="A627" s="217"/>
      <c r="B627" s="80" t="s">
        <v>78</v>
      </c>
      <c r="C627" s="100" t="str">
        <f>CONCATENATE("10",Anexo_01!$P88)</f>
        <v>10</v>
      </c>
      <c r="D627" s="87"/>
      <c r="E627" s="88"/>
      <c r="F627" s="88"/>
      <c r="G627" s="88"/>
      <c r="H627" s="89"/>
      <c r="I627" s="81" t="str">
        <f t="shared" si="68"/>
        <v/>
      </c>
      <c r="J627" s="94"/>
      <c r="K627" s="220"/>
    </row>
    <row r="628" spans="1:11" s="75" customFormat="1" ht="13.5" customHeight="1" x14ac:dyDescent="0.2">
      <c r="A628" s="217"/>
      <c r="B628" s="80" t="s">
        <v>79</v>
      </c>
      <c r="C628" s="100">
        <f>Anexo_01!$F88</f>
        <v>0</v>
      </c>
      <c r="D628" s="87"/>
      <c r="E628" s="88"/>
      <c r="F628" s="88"/>
      <c r="G628" s="88"/>
      <c r="H628" s="89"/>
      <c r="I628" s="81" t="str">
        <f t="shared" si="68"/>
        <v/>
      </c>
      <c r="J628" s="94"/>
      <c r="K628" s="220"/>
    </row>
    <row r="629" spans="1:11" s="75" customFormat="1" ht="13.5" customHeight="1" x14ac:dyDescent="0.2">
      <c r="A629" s="217"/>
      <c r="B629" s="80" t="s">
        <v>80</v>
      </c>
      <c r="C629" s="100" t="str">
        <f>Anexo_01!$Q88</f>
        <v/>
      </c>
      <c r="D629" s="87"/>
      <c r="E629" s="88"/>
      <c r="F629" s="88"/>
      <c r="G629" s="88"/>
      <c r="H629" s="89"/>
      <c r="I629" s="81" t="str">
        <f t="shared" si="68"/>
        <v/>
      </c>
      <c r="J629" s="94"/>
      <c r="K629" s="220"/>
    </row>
    <row r="630" spans="1:11" s="75" customFormat="1" ht="13.5" customHeight="1" x14ac:dyDescent="0.2">
      <c r="A630" s="217"/>
      <c r="B630" s="80" t="s">
        <v>81</v>
      </c>
      <c r="C630" s="101"/>
      <c r="D630" s="87"/>
      <c r="E630" s="88"/>
      <c r="F630" s="88"/>
      <c r="G630" s="88"/>
      <c r="H630" s="89"/>
      <c r="I630" s="81" t="str">
        <f t="shared" si="68"/>
        <v/>
      </c>
      <c r="J630" s="94"/>
      <c r="K630" s="220"/>
    </row>
    <row r="631" spans="1:11" s="75" customFormat="1" ht="13.5" customHeight="1" x14ac:dyDescent="0.2">
      <c r="A631" s="217"/>
      <c r="B631" s="80" t="s">
        <v>82</v>
      </c>
      <c r="C631" s="222"/>
      <c r="D631" s="87"/>
      <c r="E631" s="88"/>
      <c r="F631" s="88"/>
      <c r="G631" s="88"/>
      <c r="H631" s="89"/>
      <c r="I631" s="81" t="str">
        <f t="shared" si="68"/>
        <v/>
      </c>
      <c r="J631" s="94"/>
      <c r="K631" s="220"/>
    </row>
    <row r="632" spans="1:11" ht="13.5" customHeight="1" x14ac:dyDescent="0.3">
      <c r="A632" s="218"/>
      <c r="B632" s="82" t="s">
        <v>86</v>
      </c>
      <c r="C632" s="223"/>
      <c r="D632" s="90"/>
      <c r="E632" s="91"/>
      <c r="F632" s="91"/>
      <c r="G632" s="91"/>
      <c r="H632" s="92"/>
      <c r="I632" s="83" t="str">
        <f t="shared" si="68"/>
        <v/>
      </c>
      <c r="J632" s="95"/>
      <c r="K632" s="221"/>
    </row>
    <row r="633" spans="1:11" s="75" customFormat="1" ht="13.5" customHeight="1" x14ac:dyDescent="0.2">
      <c r="A633" s="216">
        <v>70</v>
      </c>
      <c r="B633" s="78" t="s">
        <v>76</v>
      </c>
      <c r="C633" s="102">
        <f>Anexo_01!$I89</f>
        <v>0</v>
      </c>
      <c r="D633" s="84"/>
      <c r="E633" s="85"/>
      <c r="F633" s="85"/>
      <c r="G633" s="85"/>
      <c r="H633" s="86"/>
      <c r="I633" s="79" t="str">
        <f>IF(SUM(D633:H633)=0,"",SUM(D633:H633))</f>
        <v/>
      </c>
      <c r="J633" s="93"/>
      <c r="K633" s="219">
        <f>SUM(I633:I641)</f>
        <v>0</v>
      </c>
    </row>
    <row r="634" spans="1:11" s="75" customFormat="1" ht="13.5" customHeight="1" x14ac:dyDescent="0.2">
      <c r="A634" s="217"/>
      <c r="B634" s="80" t="s">
        <v>77</v>
      </c>
      <c r="C634" s="100" t="str">
        <f>Anexo_01!$D89</f>
        <v/>
      </c>
      <c r="D634" s="87"/>
      <c r="E634" s="88"/>
      <c r="F634" s="88"/>
      <c r="G634" s="88"/>
      <c r="H634" s="89"/>
      <c r="I634" s="81" t="str">
        <f>IF(SUM(D634:H634)=0,"",SUM(D634:H634))</f>
        <v/>
      </c>
      <c r="J634" s="94"/>
      <c r="K634" s="220"/>
    </row>
    <row r="635" spans="1:11" s="75" customFormat="1" ht="13.5" customHeight="1" x14ac:dyDescent="0.2">
      <c r="A635" s="217"/>
      <c r="B635" s="80" t="s">
        <v>83</v>
      </c>
      <c r="C635" s="100" t="str">
        <f>Anexo_01!$B89</f>
        <v/>
      </c>
      <c r="D635" s="87"/>
      <c r="E635" s="88"/>
      <c r="F635" s="88"/>
      <c r="G635" s="88"/>
      <c r="H635" s="89"/>
      <c r="I635" s="81" t="str">
        <f t="shared" ref="I635:I641" si="69">IF(SUM(D635:H635)=0,"",SUM(D635:H635))</f>
        <v/>
      </c>
      <c r="J635" s="94"/>
      <c r="K635" s="220"/>
    </row>
    <row r="636" spans="1:11" s="75" customFormat="1" ht="13.5" customHeight="1" x14ac:dyDescent="0.2">
      <c r="A636" s="217"/>
      <c r="B636" s="80" t="s">
        <v>78</v>
      </c>
      <c r="C636" s="100" t="str">
        <f>CONCATENATE("10",Anexo_01!$P89)</f>
        <v>10</v>
      </c>
      <c r="D636" s="87"/>
      <c r="E636" s="88"/>
      <c r="F636" s="88"/>
      <c r="G636" s="88"/>
      <c r="H636" s="89"/>
      <c r="I636" s="81" t="str">
        <f t="shared" si="69"/>
        <v/>
      </c>
      <c r="J636" s="94"/>
      <c r="K636" s="220"/>
    </row>
    <row r="637" spans="1:11" s="75" customFormat="1" ht="13.5" customHeight="1" x14ac:dyDescent="0.2">
      <c r="A637" s="217"/>
      <c r="B637" s="80" t="s">
        <v>79</v>
      </c>
      <c r="C637" s="100">
        <f>Anexo_01!$F89</f>
        <v>0</v>
      </c>
      <c r="D637" s="87"/>
      <c r="E637" s="88"/>
      <c r="F637" s="88"/>
      <c r="G637" s="88"/>
      <c r="H637" s="89"/>
      <c r="I637" s="81" t="str">
        <f t="shared" si="69"/>
        <v/>
      </c>
      <c r="J637" s="94"/>
      <c r="K637" s="220"/>
    </row>
    <row r="638" spans="1:11" s="75" customFormat="1" ht="13.5" customHeight="1" x14ac:dyDescent="0.2">
      <c r="A638" s="217"/>
      <c r="B638" s="80" t="s">
        <v>80</v>
      </c>
      <c r="C638" s="100" t="str">
        <f>Anexo_01!$Q89</f>
        <v/>
      </c>
      <c r="D638" s="87"/>
      <c r="E638" s="88"/>
      <c r="F638" s="88"/>
      <c r="G638" s="88"/>
      <c r="H638" s="89"/>
      <c r="I638" s="81" t="str">
        <f t="shared" si="69"/>
        <v/>
      </c>
      <c r="J638" s="94"/>
      <c r="K638" s="220"/>
    </row>
    <row r="639" spans="1:11" s="75" customFormat="1" ht="13.5" customHeight="1" x14ac:dyDescent="0.2">
      <c r="A639" s="217"/>
      <c r="B639" s="80" t="s">
        <v>81</v>
      </c>
      <c r="C639" s="101"/>
      <c r="D639" s="87"/>
      <c r="E639" s="88"/>
      <c r="F639" s="88"/>
      <c r="G639" s="88"/>
      <c r="H639" s="89"/>
      <c r="I639" s="81" t="str">
        <f t="shared" si="69"/>
        <v/>
      </c>
      <c r="J639" s="94"/>
      <c r="K639" s="220"/>
    </row>
    <row r="640" spans="1:11" s="75" customFormat="1" ht="13.5" customHeight="1" x14ac:dyDescent="0.2">
      <c r="A640" s="217"/>
      <c r="B640" s="80" t="s">
        <v>82</v>
      </c>
      <c r="C640" s="222"/>
      <c r="D640" s="87"/>
      <c r="E640" s="88"/>
      <c r="F640" s="88"/>
      <c r="G640" s="88"/>
      <c r="H640" s="89"/>
      <c r="I640" s="81" t="str">
        <f t="shared" si="69"/>
        <v/>
      </c>
      <c r="J640" s="94"/>
      <c r="K640" s="220"/>
    </row>
    <row r="641" spans="1:11" ht="13.5" customHeight="1" x14ac:dyDescent="0.3">
      <c r="A641" s="218"/>
      <c r="B641" s="82" t="s">
        <v>86</v>
      </c>
      <c r="C641" s="223"/>
      <c r="D641" s="90"/>
      <c r="E641" s="91"/>
      <c r="F641" s="91"/>
      <c r="G641" s="91"/>
      <c r="H641" s="92"/>
      <c r="I641" s="83" t="str">
        <f t="shared" si="69"/>
        <v/>
      </c>
      <c r="J641" s="95"/>
      <c r="K641" s="221"/>
    </row>
    <row r="642" spans="1:11" s="75" customFormat="1" ht="13.5" customHeight="1" x14ac:dyDescent="0.2">
      <c r="A642" s="216">
        <v>71</v>
      </c>
      <c r="B642" s="78" t="s">
        <v>76</v>
      </c>
      <c r="C642" s="102">
        <f>Anexo_01!$I90</f>
        <v>0</v>
      </c>
      <c r="D642" s="84"/>
      <c r="E642" s="85"/>
      <c r="F642" s="85"/>
      <c r="G642" s="85"/>
      <c r="H642" s="86"/>
      <c r="I642" s="79" t="str">
        <f>IF(SUM(D642:H642)=0,"",SUM(D642:H642))</f>
        <v/>
      </c>
      <c r="J642" s="93"/>
      <c r="K642" s="219">
        <f>SUM(I642:I650)</f>
        <v>0</v>
      </c>
    </row>
    <row r="643" spans="1:11" s="75" customFormat="1" ht="13.5" customHeight="1" x14ac:dyDescent="0.2">
      <c r="A643" s="217"/>
      <c r="B643" s="80" t="s">
        <v>77</v>
      </c>
      <c r="C643" s="100" t="str">
        <f>Anexo_01!$D90</f>
        <v/>
      </c>
      <c r="D643" s="87"/>
      <c r="E643" s="88"/>
      <c r="F643" s="88"/>
      <c r="G643" s="88"/>
      <c r="H643" s="89"/>
      <c r="I643" s="81" t="str">
        <f>IF(SUM(D643:H643)=0,"",SUM(D643:H643))</f>
        <v/>
      </c>
      <c r="J643" s="94"/>
      <c r="K643" s="220"/>
    </row>
    <row r="644" spans="1:11" s="75" customFormat="1" ht="13.5" customHeight="1" x14ac:dyDescent="0.2">
      <c r="A644" s="217"/>
      <c r="B644" s="80" t="s">
        <v>83</v>
      </c>
      <c r="C644" s="100" t="str">
        <f>Anexo_01!$B90</f>
        <v/>
      </c>
      <c r="D644" s="87"/>
      <c r="E644" s="88"/>
      <c r="F644" s="88"/>
      <c r="G644" s="88"/>
      <c r="H644" s="89"/>
      <c r="I644" s="81" t="str">
        <f t="shared" ref="I644:I650" si="70">IF(SUM(D644:H644)=0,"",SUM(D644:H644))</f>
        <v/>
      </c>
      <c r="J644" s="94"/>
      <c r="K644" s="220"/>
    </row>
    <row r="645" spans="1:11" s="75" customFormat="1" ht="13.5" customHeight="1" x14ac:dyDescent="0.2">
      <c r="A645" s="217"/>
      <c r="B645" s="80" t="s">
        <v>78</v>
      </c>
      <c r="C645" s="100" t="str">
        <f>CONCATENATE("10",Anexo_01!$P90)</f>
        <v>10</v>
      </c>
      <c r="D645" s="87"/>
      <c r="E645" s="88"/>
      <c r="F645" s="88"/>
      <c r="G645" s="88"/>
      <c r="H645" s="89"/>
      <c r="I645" s="81" t="str">
        <f t="shared" si="70"/>
        <v/>
      </c>
      <c r="J645" s="94"/>
      <c r="K645" s="220"/>
    </row>
    <row r="646" spans="1:11" s="75" customFormat="1" ht="13.5" customHeight="1" x14ac:dyDescent="0.2">
      <c r="A646" s="217"/>
      <c r="B646" s="80" t="s">
        <v>79</v>
      </c>
      <c r="C646" s="100">
        <f>Anexo_01!$F90</f>
        <v>0</v>
      </c>
      <c r="D646" s="87"/>
      <c r="E646" s="88"/>
      <c r="F646" s="88"/>
      <c r="G646" s="88"/>
      <c r="H646" s="89"/>
      <c r="I646" s="81" t="str">
        <f t="shared" si="70"/>
        <v/>
      </c>
      <c r="J646" s="94"/>
      <c r="K646" s="220"/>
    </row>
    <row r="647" spans="1:11" s="75" customFormat="1" ht="13.5" customHeight="1" x14ac:dyDescent="0.2">
      <c r="A647" s="217"/>
      <c r="B647" s="80" t="s">
        <v>80</v>
      </c>
      <c r="C647" s="100" t="str">
        <f>Anexo_01!$Q90</f>
        <v/>
      </c>
      <c r="D647" s="87"/>
      <c r="E647" s="88"/>
      <c r="F647" s="88"/>
      <c r="G647" s="88"/>
      <c r="H647" s="89"/>
      <c r="I647" s="81" t="str">
        <f t="shared" si="70"/>
        <v/>
      </c>
      <c r="J647" s="94"/>
      <c r="K647" s="220"/>
    </row>
    <row r="648" spans="1:11" s="75" customFormat="1" ht="13.5" customHeight="1" x14ac:dyDescent="0.2">
      <c r="A648" s="217"/>
      <c r="B648" s="80" t="s">
        <v>81</v>
      </c>
      <c r="C648" s="101"/>
      <c r="D648" s="87"/>
      <c r="E648" s="88"/>
      <c r="F648" s="88"/>
      <c r="G648" s="88"/>
      <c r="H648" s="89"/>
      <c r="I648" s="81" t="str">
        <f t="shared" si="70"/>
        <v/>
      </c>
      <c r="J648" s="94"/>
      <c r="K648" s="220"/>
    </row>
    <row r="649" spans="1:11" s="75" customFormat="1" ht="13.5" customHeight="1" x14ac:dyDescent="0.2">
      <c r="A649" s="217"/>
      <c r="B649" s="80" t="s">
        <v>82</v>
      </c>
      <c r="C649" s="222"/>
      <c r="D649" s="87"/>
      <c r="E649" s="88"/>
      <c r="F649" s="88"/>
      <c r="G649" s="88"/>
      <c r="H649" s="89"/>
      <c r="I649" s="81" t="str">
        <f t="shared" si="70"/>
        <v/>
      </c>
      <c r="J649" s="94"/>
      <c r="K649" s="220"/>
    </row>
    <row r="650" spans="1:11" ht="13.5" customHeight="1" x14ac:dyDescent="0.3">
      <c r="A650" s="218"/>
      <c r="B650" s="82" t="s">
        <v>86</v>
      </c>
      <c r="C650" s="223"/>
      <c r="D650" s="90"/>
      <c r="E650" s="91"/>
      <c r="F650" s="91"/>
      <c r="G650" s="91"/>
      <c r="H650" s="92"/>
      <c r="I650" s="83" t="str">
        <f t="shared" si="70"/>
        <v/>
      </c>
      <c r="J650" s="95"/>
      <c r="K650" s="221"/>
    </row>
    <row r="651" spans="1:11" s="75" customFormat="1" ht="13.5" customHeight="1" x14ac:dyDescent="0.2">
      <c r="A651" s="216">
        <v>72</v>
      </c>
      <c r="B651" s="78" t="s">
        <v>76</v>
      </c>
      <c r="C651" s="102">
        <f>Anexo_01!$I91</f>
        <v>0</v>
      </c>
      <c r="D651" s="84"/>
      <c r="E651" s="85"/>
      <c r="F651" s="85"/>
      <c r="G651" s="85"/>
      <c r="H651" s="86"/>
      <c r="I651" s="79" t="str">
        <f>IF(SUM(D651:H651)=0,"",SUM(D651:H651))</f>
        <v/>
      </c>
      <c r="J651" s="93"/>
      <c r="K651" s="219">
        <f>SUM(I651:I659)</f>
        <v>0</v>
      </c>
    </row>
    <row r="652" spans="1:11" s="75" customFormat="1" ht="13.5" customHeight="1" x14ac:dyDescent="0.2">
      <c r="A652" s="217"/>
      <c r="B652" s="80" t="s">
        <v>77</v>
      </c>
      <c r="C652" s="100" t="str">
        <f>Anexo_01!$D91</f>
        <v/>
      </c>
      <c r="D652" s="87"/>
      <c r="E652" s="88"/>
      <c r="F652" s="88"/>
      <c r="G652" s="88"/>
      <c r="H652" s="89"/>
      <c r="I652" s="81" t="str">
        <f>IF(SUM(D652:H652)=0,"",SUM(D652:H652))</f>
        <v/>
      </c>
      <c r="J652" s="94"/>
      <c r="K652" s="220"/>
    </row>
    <row r="653" spans="1:11" s="75" customFormat="1" ht="13.5" customHeight="1" x14ac:dyDescent="0.2">
      <c r="A653" s="217"/>
      <c r="B653" s="80" t="s">
        <v>83</v>
      </c>
      <c r="C653" s="100" t="str">
        <f>Anexo_01!$B91</f>
        <v/>
      </c>
      <c r="D653" s="87"/>
      <c r="E653" s="88"/>
      <c r="F653" s="88"/>
      <c r="G653" s="88"/>
      <c r="H653" s="89"/>
      <c r="I653" s="81" t="str">
        <f t="shared" ref="I653:I659" si="71">IF(SUM(D653:H653)=0,"",SUM(D653:H653))</f>
        <v/>
      </c>
      <c r="J653" s="94"/>
      <c r="K653" s="220"/>
    </row>
    <row r="654" spans="1:11" s="75" customFormat="1" ht="13.5" customHeight="1" x14ac:dyDescent="0.2">
      <c r="A654" s="217"/>
      <c r="B654" s="80" t="s">
        <v>78</v>
      </c>
      <c r="C654" s="100" t="str">
        <f>CONCATENATE("10",Anexo_01!$P91)</f>
        <v>10</v>
      </c>
      <c r="D654" s="87"/>
      <c r="E654" s="88"/>
      <c r="F654" s="88"/>
      <c r="G654" s="88"/>
      <c r="H654" s="89"/>
      <c r="I654" s="81" t="str">
        <f t="shared" si="71"/>
        <v/>
      </c>
      <c r="J654" s="94"/>
      <c r="K654" s="220"/>
    </row>
    <row r="655" spans="1:11" s="75" customFormat="1" ht="13.5" customHeight="1" x14ac:dyDescent="0.2">
      <c r="A655" s="217"/>
      <c r="B655" s="80" t="s">
        <v>79</v>
      </c>
      <c r="C655" s="100">
        <f>Anexo_01!$F91</f>
        <v>0</v>
      </c>
      <c r="D655" s="87"/>
      <c r="E655" s="88"/>
      <c r="F655" s="88"/>
      <c r="G655" s="88"/>
      <c r="H655" s="89"/>
      <c r="I655" s="81" t="str">
        <f t="shared" si="71"/>
        <v/>
      </c>
      <c r="J655" s="94"/>
      <c r="K655" s="220"/>
    </row>
    <row r="656" spans="1:11" s="75" customFormat="1" ht="13.5" customHeight="1" x14ac:dyDescent="0.2">
      <c r="A656" s="217"/>
      <c r="B656" s="80" t="s">
        <v>80</v>
      </c>
      <c r="C656" s="100" t="str">
        <f>Anexo_01!$Q91</f>
        <v/>
      </c>
      <c r="D656" s="87"/>
      <c r="E656" s="88"/>
      <c r="F656" s="88"/>
      <c r="G656" s="88"/>
      <c r="H656" s="89"/>
      <c r="I656" s="81" t="str">
        <f t="shared" si="71"/>
        <v/>
      </c>
      <c r="J656" s="94"/>
      <c r="K656" s="220"/>
    </row>
    <row r="657" spans="1:11" s="75" customFormat="1" ht="13.5" customHeight="1" x14ac:dyDescent="0.2">
      <c r="A657" s="217"/>
      <c r="B657" s="80" t="s">
        <v>81</v>
      </c>
      <c r="C657" s="101"/>
      <c r="D657" s="87"/>
      <c r="E657" s="88"/>
      <c r="F657" s="88"/>
      <c r="G657" s="88"/>
      <c r="H657" s="89"/>
      <c r="I657" s="81" t="str">
        <f t="shared" si="71"/>
        <v/>
      </c>
      <c r="J657" s="94"/>
      <c r="K657" s="220"/>
    </row>
    <row r="658" spans="1:11" s="75" customFormat="1" ht="13.5" customHeight="1" x14ac:dyDescent="0.2">
      <c r="A658" s="217"/>
      <c r="B658" s="80" t="s">
        <v>82</v>
      </c>
      <c r="C658" s="222"/>
      <c r="D658" s="87"/>
      <c r="E658" s="88"/>
      <c r="F658" s="88"/>
      <c r="G658" s="88"/>
      <c r="H658" s="89"/>
      <c r="I658" s="81" t="str">
        <f t="shared" si="71"/>
        <v/>
      </c>
      <c r="J658" s="94"/>
      <c r="K658" s="220"/>
    </row>
    <row r="659" spans="1:11" ht="13.5" customHeight="1" x14ac:dyDescent="0.3">
      <c r="A659" s="218"/>
      <c r="B659" s="82" t="s">
        <v>86</v>
      </c>
      <c r="C659" s="223"/>
      <c r="D659" s="90"/>
      <c r="E659" s="91"/>
      <c r="F659" s="91"/>
      <c r="G659" s="91"/>
      <c r="H659" s="92"/>
      <c r="I659" s="83" t="str">
        <f t="shared" si="71"/>
        <v/>
      </c>
      <c r="J659" s="95"/>
      <c r="K659" s="221"/>
    </row>
    <row r="660" spans="1:11" s="75" customFormat="1" ht="13.5" customHeight="1" x14ac:dyDescent="0.2">
      <c r="A660" s="216">
        <v>73</v>
      </c>
      <c r="B660" s="78" t="s">
        <v>76</v>
      </c>
      <c r="C660" s="102">
        <f>Anexo_01!$I92</f>
        <v>0</v>
      </c>
      <c r="D660" s="84"/>
      <c r="E660" s="85"/>
      <c r="F660" s="85"/>
      <c r="G660" s="85"/>
      <c r="H660" s="86"/>
      <c r="I660" s="79" t="str">
        <f>IF(SUM(D660:H660)=0,"",SUM(D660:H660))</f>
        <v/>
      </c>
      <c r="J660" s="93"/>
      <c r="K660" s="219">
        <f>SUM(I660:I668)</f>
        <v>0</v>
      </c>
    </row>
    <row r="661" spans="1:11" s="75" customFormat="1" ht="13.5" customHeight="1" x14ac:dyDescent="0.2">
      <c r="A661" s="217"/>
      <c r="B661" s="80" t="s">
        <v>77</v>
      </c>
      <c r="C661" s="100" t="str">
        <f>Anexo_01!$D92</f>
        <v/>
      </c>
      <c r="D661" s="87"/>
      <c r="E661" s="88"/>
      <c r="F661" s="88"/>
      <c r="G661" s="88"/>
      <c r="H661" s="89"/>
      <c r="I661" s="81" t="str">
        <f>IF(SUM(D661:H661)=0,"",SUM(D661:H661))</f>
        <v/>
      </c>
      <c r="J661" s="94"/>
      <c r="K661" s="220"/>
    </row>
    <row r="662" spans="1:11" s="75" customFormat="1" ht="13.5" customHeight="1" x14ac:dyDescent="0.2">
      <c r="A662" s="217"/>
      <c r="B662" s="80" t="s">
        <v>83</v>
      </c>
      <c r="C662" s="100" t="str">
        <f>Anexo_01!$B92</f>
        <v/>
      </c>
      <c r="D662" s="87"/>
      <c r="E662" s="88"/>
      <c r="F662" s="88"/>
      <c r="G662" s="88"/>
      <c r="H662" s="89"/>
      <c r="I662" s="81" t="str">
        <f t="shared" ref="I662:I668" si="72">IF(SUM(D662:H662)=0,"",SUM(D662:H662))</f>
        <v/>
      </c>
      <c r="J662" s="94"/>
      <c r="K662" s="220"/>
    </row>
    <row r="663" spans="1:11" s="75" customFormat="1" ht="13.5" customHeight="1" x14ac:dyDescent="0.2">
      <c r="A663" s="217"/>
      <c r="B663" s="80" t="s">
        <v>78</v>
      </c>
      <c r="C663" s="100" t="str">
        <f>CONCATENATE("10",Anexo_01!$P92)</f>
        <v>10</v>
      </c>
      <c r="D663" s="87"/>
      <c r="E663" s="88"/>
      <c r="F663" s="88"/>
      <c r="G663" s="88"/>
      <c r="H663" s="89"/>
      <c r="I663" s="81" t="str">
        <f t="shared" si="72"/>
        <v/>
      </c>
      <c r="J663" s="94"/>
      <c r="K663" s="220"/>
    </row>
    <row r="664" spans="1:11" s="75" customFormat="1" ht="13.5" customHeight="1" x14ac:dyDescent="0.2">
      <c r="A664" s="217"/>
      <c r="B664" s="80" t="s">
        <v>79</v>
      </c>
      <c r="C664" s="100">
        <f>Anexo_01!$F92</f>
        <v>0</v>
      </c>
      <c r="D664" s="87"/>
      <c r="E664" s="88"/>
      <c r="F664" s="88"/>
      <c r="G664" s="88"/>
      <c r="H664" s="89"/>
      <c r="I664" s="81" t="str">
        <f t="shared" si="72"/>
        <v/>
      </c>
      <c r="J664" s="94"/>
      <c r="K664" s="220"/>
    </row>
    <row r="665" spans="1:11" s="75" customFormat="1" ht="13.5" customHeight="1" x14ac:dyDescent="0.2">
      <c r="A665" s="217"/>
      <c r="B665" s="80" t="s">
        <v>80</v>
      </c>
      <c r="C665" s="100" t="str">
        <f>Anexo_01!$Q92</f>
        <v/>
      </c>
      <c r="D665" s="87"/>
      <c r="E665" s="88"/>
      <c r="F665" s="88"/>
      <c r="G665" s="88"/>
      <c r="H665" s="89"/>
      <c r="I665" s="81" t="str">
        <f t="shared" si="72"/>
        <v/>
      </c>
      <c r="J665" s="94"/>
      <c r="K665" s="220"/>
    </row>
    <row r="666" spans="1:11" s="75" customFormat="1" ht="13.5" customHeight="1" x14ac:dyDescent="0.2">
      <c r="A666" s="217"/>
      <c r="B666" s="80" t="s">
        <v>81</v>
      </c>
      <c r="C666" s="101"/>
      <c r="D666" s="87"/>
      <c r="E666" s="88"/>
      <c r="F666" s="88"/>
      <c r="G666" s="88"/>
      <c r="H666" s="89"/>
      <c r="I666" s="81" t="str">
        <f t="shared" si="72"/>
        <v/>
      </c>
      <c r="J666" s="94"/>
      <c r="K666" s="220"/>
    </row>
    <row r="667" spans="1:11" s="75" customFormat="1" ht="13.5" customHeight="1" x14ac:dyDescent="0.2">
      <c r="A667" s="217"/>
      <c r="B667" s="80" t="s">
        <v>82</v>
      </c>
      <c r="C667" s="222"/>
      <c r="D667" s="87"/>
      <c r="E667" s="88"/>
      <c r="F667" s="88"/>
      <c r="G667" s="88"/>
      <c r="H667" s="89"/>
      <c r="I667" s="81" t="str">
        <f t="shared" si="72"/>
        <v/>
      </c>
      <c r="J667" s="94"/>
      <c r="K667" s="220"/>
    </row>
    <row r="668" spans="1:11" ht="13.5" customHeight="1" x14ac:dyDescent="0.3">
      <c r="A668" s="218"/>
      <c r="B668" s="82" t="s">
        <v>86</v>
      </c>
      <c r="C668" s="223"/>
      <c r="D668" s="90"/>
      <c r="E668" s="91"/>
      <c r="F668" s="91"/>
      <c r="G668" s="91"/>
      <c r="H668" s="92"/>
      <c r="I668" s="83" t="str">
        <f t="shared" si="72"/>
        <v/>
      </c>
      <c r="J668" s="95"/>
      <c r="K668" s="221"/>
    </row>
    <row r="669" spans="1:11" s="75" customFormat="1" ht="13.5" customHeight="1" x14ac:dyDescent="0.2">
      <c r="A669" s="216">
        <v>74</v>
      </c>
      <c r="B669" s="78" t="s">
        <v>76</v>
      </c>
      <c r="C669" s="102">
        <f>Anexo_01!$I93</f>
        <v>0</v>
      </c>
      <c r="D669" s="84"/>
      <c r="E669" s="85"/>
      <c r="F669" s="85"/>
      <c r="G669" s="85"/>
      <c r="H669" s="86"/>
      <c r="I669" s="79" t="str">
        <f>IF(SUM(D669:H669)=0,"",SUM(D669:H669))</f>
        <v/>
      </c>
      <c r="J669" s="93"/>
      <c r="K669" s="219">
        <f>SUM(I669:I677)</f>
        <v>0</v>
      </c>
    </row>
    <row r="670" spans="1:11" s="75" customFormat="1" ht="13.5" customHeight="1" x14ac:dyDescent="0.2">
      <c r="A670" s="217"/>
      <c r="B670" s="80" t="s">
        <v>77</v>
      </c>
      <c r="C670" s="100" t="str">
        <f>Anexo_01!$D93</f>
        <v/>
      </c>
      <c r="D670" s="87"/>
      <c r="E670" s="88"/>
      <c r="F670" s="88"/>
      <c r="G670" s="88"/>
      <c r="H670" s="89"/>
      <c r="I670" s="81" t="str">
        <f>IF(SUM(D670:H670)=0,"",SUM(D670:H670))</f>
        <v/>
      </c>
      <c r="J670" s="94"/>
      <c r="K670" s="220"/>
    </row>
    <row r="671" spans="1:11" s="75" customFormat="1" ht="13.5" customHeight="1" x14ac:dyDescent="0.2">
      <c r="A671" s="217"/>
      <c r="B671" s="80" t="s">
        <v>83</v>
      </c>
      <c r="C671" s="100" t="str">
        <f>Anexo_01!$B93</f>
        <v/>
      </c>
      <c r="D671" s="87"/>
      <c r="E671" s="88"/>
      <c r="F671" s="88"/>
      <c r="G671" s="88"/>
      <c r="H671" s="89"/>
      <c r="I671" s="81" t="str">
        <f t="shared" ref="I671:I677" si="73">IF(SUM(D671:H671)=0,"",SUM(D671:H671))</f>
        <v/>
      </c>
      <c r="J671" s="94"/>
      <c r="K671" s="220"/>
    </row>
    <row r="672" spans="1:11" s="75" customFormat="1" ht="13.5" customHeight="1" x14ac:dyDescent="0.2">
      <c r="A672" s="217"/>
      <c r="B672" s="80" t="s">
        <v>78</v>
      </c>
      <c r="C672" s="100" t="str">
        <f>CONCATENATE("10",Anexo_01!$P93)</f>
        <v>10</v>
      </c>
      <c r="D672" s="87"/>
      <c r="E672" s="88"/>
      <c r="F672" s="88"/>
      <c r="G672" s="88"/>
      <c r="H672" s="89"/>
      <c r="I672" s="81" t="str">
        <f t="shared" si="73"/>
        <v/>
      </c>
      <c r="J672" s="94"/>
      <c r="K672" s="220"/>
    </row>
    <row r="673" spans="1:11" s="75" customFormat="1" ht="13.5" customHeight="1" x14ac:dyDescent="0.2">
      <c r="A673" s="217"/>
      <c r="B673" s="80" t="s">
        <v>79</v>
      </c>
      <c r="C673" s="100">
        <f>Anexo_01!$F93</f>
        <v>0</v>
      </c>
      <c r="D673" s="87"/>
      <c r="E673" s="88"/>
      <c r="F673" s="88"/>
      <c r="G673" s="88"/>
      <c r="H673" s="89"/>
      <c r="I673" s="81" t="str">
        <f t="shared" si="73"/>
        <v/>
      </c>
      <c r="J673" s="94"/>
      <c r="K673" s="220"/>
    </row>
    <row r="674" spans="1:11" s="75" customFormat="1" ht="13.5" customHeight="1" x14ac:dyDescent="0.2">
      <c r="A674" s="217"/>
      <c r="B674" s="80" t="s">
        <v>80</v>
      </c>
      <c r="C674" s="100" t="str">
        <f>Anexo_01!$Q93</f>
        <v/>
      </c>
      <c r="D674" s="87"/>
      <c r="E674" s="88"/>
      <c r="F674" s="88"/>
      <c r="G674" s="88"/>
      <c r="H674" s="89"/>
      <c r="I674" s="81" t="str">
        <f t="shared" si="73"/>
        <v/>
      </c>
      <c r="J674" s="94"/>
      <c r="K674" s="220"/>
    </row>
    <row r="675" spans="1:11" s="75" customFormat="1" ht="13.5" customHeight="1" x14ac:dyDescent="0.2">
      <c r="A675" s="217"/>
      <c r="B675" s="80" t="s">
        <v>81</v>
      </c>
      <c r="C675" s="101"/>
      <c r="D675" s="87"/>
      <c r="E675" s="88"/>
      <c r="F675" s="88"/>
      <c r="G675" s="88"/>
      <c r="H675" s="89"/>
      <c r="I675" s="81" t="str">
        <f t="shared" si="73"/>
        <v/>
      </c>
      <c r="J675" s="94"/>
      <c r="K675" s="220"/>
    </row>
    <row r="676" spans="1:11" s="75" customFormat="1" ht="13.5" customHeight="1" x14ac:dyDescent="0.2">
      <c r="A676" s="217"/>
      <c r="B676" s="80" t="s">
        <v>82</v>
      </c>
      <c r="C676" s="222"/>
      <c r="D676" s="87"/>
      <c r="E676" s="88"/>
      <c r="F676" s="88"/>
      <c r="G676" s="88"/>
      <c r="H676" s="89"/>
      <c r="I676" s="81" t="str">
        <f t="shared" si="73"/>
        <v/>
      </c>
      <c r="J676" s="94"/>
      <c r="K676" s="220"/>
    </row>
    <row r="677" spans="1:11" ht="13.5" customHeight="1" x14ac:dyDescent="0.3">
      <c r="A677" s="218"/>
      <c r="B677" s="82" t="s">
        <v>86</v>
      </c>
      <c r="C677" s="223"/>
      <c r="D677" s="90"/>
      <c r="E677" s="91"/>
      <c r="F677" s="91"/>
      <c r="G677" s="91"/>
      <c r="H677" s="92"/>
      <c r="I677" s="83" t="str">
        <f t="shared" si="73"/>
        <v/>
      </c>
      <c r="J677" s="95"/>
      <c r="K677" s="221"/>
    </row>
    <row r="678" spans="1:11" s="75" customFormat="1" ht="13.5" customHeight="1" x14ac:dyDescent="0.2">
      <c r="A678" s="216">
        <v>75</v>
      </c>
      <c r="B678" s="78" t="s">
        <v>76</v>
      </c>
      <c r="C678" s="102">
        <f>Anexo_01!$I94</f>
        <v>0</v>
      </c>
      <c r="D678" s="84"/>
      <c r="E678" s="85"/>
      <c r="F678" s="85"/>
      <c r="G678" s="85"/>
      <c r="H678" s="86"/>
      <c r="I678" s="79" t="str">
        <f>IF(SUM(D678:H678)=0,"",SUM(D678:H678))</f>
        <v/>
      </c>
      <c r="J678" s="93"/>
      <c r="K678" s="219">
        <f>SUM(I678:I686)</f>
        <v>0</v>
      </c>
    </row>
    <row r="679" spans="1:11" s="75" customFormat="1" ht="13.5" customHeight="1" x14ac:dyDescent="0.2">
      <c r="A679" s="217"/>
      <c r="B679" s="80" t="s">
        <v>77</v>
      </c>
      <c r="C679" s="100" t="str">
        <f>Anexo_01!$D94</f>
        <v/>
      </c>
      <c r="D679" s="87"/>
      <c r="E679" s="88"/>
      <c r="F679" s="88"/>
      <c r="G679" s="88"/>
      <c r="H679" s="89"/>
      <c r="I679" s="81" t="str">
        <f>IF(SUM(D679:H679)=0,"",SUM(D679:H679))</f>
        <v/>
      </c>
      <c r="J679" s="94"/>
      <c r="K679" s="220"/>
    </row>
    <row r="680" spans="1:11" s="75" customFormat="1" ht="13.5" customHeight="1" x14ac:dyDescent="0.2">
      <c r="A680" s="217"/>
      <c r="B680" s="80" t="s">
        <v>83</v>
      </c>
      <c r="C680" s="100" t="str">
        <f>Anexo_01!$B94</f>
        <v/>
      </c>
      <c r="D680" s="87"/>
      <c r="E680" s="88"/>
      <c r="F680" s="88"/>
      <c r="G680" s="88"/>
      <c r="H680" s="89"/>
      <c r="I680" s="81" t="str">
        <f t="shared" ref="I680:I686" si="74">IF(SUM(D680:H680)=0,"",SUM(D680:H680))</f>
        <v/>
      </c>
      <c r="J680" s="94"/>
      <c r="K680" s="220"/>
    </row>
    <row r="681" spans="1:11" s="75" customFormat="1" ht="13.5" customHeight="1" x14ac:dyDescent="0.2">
      <c r="A681" s="217"/>
      <c r="B681" s="80" t="s">
        <v>78</v>
      </c>
      <c r="C681" s="100" t="str">
        <f>CONCATENATE("10",Anexo_01!$P94)</f>
        <v>10</v>
      </c>
      <c r="D681" s="87"/>
      <c r="E681" s="88"/>
      <c r="F681" s="88"/>
      <c r="G681" s="88"/>
      <c r="H681" s="89"/>
      <c r="I681" s="81" t="str">
        <f t="shared" si="74"/>
        <v/>
      </c>
      <c r="J681" s="94"/>
      <c r="K681" s="220"/>
    </row>
    <row r="682" spans="1:11" s="75" customFormat="1" ht="13.5" customHeight="1" x14ac:dyDescent="0.2">
      <c r="A682" s="217"/>
      <c r="B682" s="80" t="s">
        <v>79</v>
      </c>
      <c r="C682" s="100">
        <f>Anexo_01!$F94</f>
        <v>0</v>
      </c>
      <c r="D682" s="87"/>
      <c r="E682" s="88"/>
      <c r="F682" s="88"/>
      <c r="G682" s="88"/>
      <c r="H682" s="89"/>
      <c r="I682" s="81" t="str">
        <f t="shared" si="74"/>
        <v/>
      </c>
      <c r="J682" s="94"/>
      <c r="K682" s="220"/>
    </row>
    <row r="683" spans="1:11" s="75" customFormat="1" ht="13.5" customHeight="1" x14ac:dyDescent="0.2">
      <c r="A683" s="217"/>
      <c r="B683" s="80" t="s">
        <v>80</v>
      </c>
      <c r="C683" s="100" t="str">
        <f>Anexo_01!$Q94</f>
        <v/>
      </c>
      <c r="D683" s="87"/>
      <c r="E683" s="88"/>
      <c r="F683" s="88"/>
      <c r="G683" s="88"/>
      <c r="H683" s="89"/>
      <c r="I683" s="81" t="str">
        <f t="shared" si="74"/>
        <v/>
      </c>
      <c r="J683" s="94"/>
      <c r="K683" s="220"/>
    </row>
    <row r="684" spans="1:11" s="75" customFormat="1" ht="13.5" customHeight="1" x14ac:dyDescent="0.2">
      <c r="A684" s="217"/>
      <c r="B684" s="80" t="s">
        <v>81</v>
      </c>
      <c r="C684" s="101"/>
      <c r="D684" s="87"/>
      <c r="E684" s="88"/>
      <c r="F684" s="88"/>
      <c r="G684" s="88"/>
      <c r="H684" s="89"/>
      <c r="I684" s="81" t="str">
        <f t="shared" si="74"/>
        <v/>
      </c>
      <c r="J684" s="94"/>
      <c r="K684" s="220"/>
    </row>
    <row r="685" spans="1:11" s="75" customFormat="1" ht="13.5" customHeight="1" x14ac:dyDescent="0.2">
      <c r="A685" s="217"/>
      <c r="B685" s="80" t="s">
        <v>82</v>
      </c>
      <c r="C685" s="222"/>
      <c r="D685" s="87"/>
      <c r="E685" s="88"/>
      <c r="F685" s="88"/>
      <c r="G685" s="88"/>
      <c r="H685" s="89"/>
      <c r="I685" s="81" t="str">
        <f t="shared" si="74"/>
        <v/>
      </c>
      <c r="J685" s="94"/>
      <c r="K685" s="220"/>
    </row>
    <row r="686" spans="1:11" ht="13.5" customHeight="1" x14ac:dyDescent="0.3">
      <c r="A686" s="218"/>
      <c r="B686" s="82" t="s">
        <v>86</v>
      </c>
      <c r="C686" s="223"/>
      <c r="D686" s="90"/>
      <c r="E686" s="91"/>
      <c r="F686" s="91"/>
      <c r="G686" s="91"/>
      <c r="H686" s="92"/>
      <c r="I686" s="83" t="str">
        <f t="shared" si="74"/>
        <v/>
      </c>
      <c r="J686" s="95"/>
      <c r="K686" s="221"/>
    </row>
    <row r="687" spans="1:11" s="75" customFormat="1" ht="13.5" customHeight="1" x14ac:dyDescent="0.2">
      <c r="A687" s="216">
        <v>76</v>
      </c>
      <c r="B687" s="78" t="s">
        <v>76</v>
      </c>
      <c r="C687" s="102">
        <f>Anexo_01!$I95</f>
        <v>0</v>
      </c>
      <c r="D687" s="84"/>
      <c r="E687" s="85"/>
      <c r="F687" s="85"/>
      <c r="G687" s="85"/>
      <c r="H687" s="86"/>
      <c r="I687" s="79" t="str">
        <f>IF(SUM(D687:H687)=0,"",SUM(D687:H687))</f>
        <v/>
      </c>
      <c r="J687" s="93"/>
      <c r="K687" s="219">
        <f>SUM(I687:I695)</f>
        <v>0</v>
      </c>
    </row>
    <row r="688" spans="1:11" s="75" customFormat="1" ht="13.5" customHeight="1" x14ac:dyDescent="0.2">
      <c r="A688" s="217"/>
      <c r="B688" s="80" t="s">
        <v>77</v>
      </c>
      <c r="C688" s="100" t="str">
        <f>Anexo_01!$D95</f>
        <v/>
      </c>
      <c r="D688" s="87"/>
      <c r="E688" s="88"/>
      <c r="F688" s="88"/>
      <c r="G688" s="88"/>
      <c r="H688" s="89"/>
      <c r="I688" s="81" t="str">
        <f>IF(SUM(D688:H688)=0,"",SUM(D688:H688))</f>
        <v/>
      </c>
      <c r="J688" s="94"/>
      <c r="K688" s="220"/>
    </row>
    <row r="689" spans="1:11" s="75" customFormat="1" ht="13.5" customHeight="1" x14ac:dyDescent="0.2">
      <c r="A689" s="217"/>
      <c r="B689" s="80" t="s">
        <v>83</v>
      </c>
      <c r="C689" s="100" t="str">
        <f>Anexo_01!$B95</f>
        <v/>
      </c>
      <c r="D689" s="87"/>
      <c r="E689" s="88"/>
      <c r="F689" s="88"/>
      <c r="G689" s="88"/>
      <c r="H689" s="89"/>
      <c r="I689" s="81" t="str">
        <f t="shared" ref="I689:I695" si="75">IF(SUM(D689:H689)=0,"",SUM(D689:H689))</f>
        <v/>
      </c>
      <c r="J689" s="94"/>
      <c r="K689" s="220"/>
    </row>
    <row r="690" spans="1:11" s="75" customFormat="1" ht="13.5" customHeight="1" x14ac:dyDescent="0.2">
      <c r="A690" s="217"/>
      <c r="B690" s="80" t="s">
        <v>78</v>
      </c>
      <c r="C690" s="100" t="str">
        <f>CONCATENATE("10",Anexo_01!$P95)</f>
        <v>10</v>
      </c>
      <c r="D690" s="87"/>
      <c r="E690" s="88"/>
      <c r="F690" s="88"/>
      <c r="G690" s="88"/>
      <c r="H690" s="89"/>
      <c r="I690" s="81" t="str">
        <f t="shared" si="75"/>
        <v/>
      </c>
      <c r="J690" s="94"/>
      <c r="K690" s="220"/>
    </row>
    <row r="691" spans="1:11" s="75" customFormat="1" ht="13.5" customHeight="1" x14ac:dyDescent="0.2">
      <c r="A691" s="217"/>
      <c r="B691" s="80" t="s">
        <v>79</v>
      </c>
      <c r="C691" s="100">
        <f>Anexo_01!$F95</f>
        <v>0</v>
      </c>
      <c r="D691" s="87"/>
      <c r="E691" s="88"/>
      <c r="F691" s="88"/>
      <c r="G691" s="88"/>
      <c r="H691" s="89"/>
      <c r="I691" s="81" t="str">
        <f t="shared" si="75"/>
        <v/>
      </c>
      <c r="J691" s="94"/>
      <c r="K691" s="220"/>
    </row>
    <row r="692" spans="1:11" s="75" customFormat="1" ht="13.5" customHeight="1" x14ac:dyDescent="0.2">
      <c r="A692" s="217"/>
      <c r="B692" s="80" t="s">
        <v>80</v>
      </c>
      <c r="C692" s="100" t="str">
        <f>Anexo_01!$Q95</f>
        <v/>
      </c>
      <c r="D692" s="87"/>
      <c r="E692" s="88"/>
      <c r="F692" s="88"/>
      <c r="G692" s="88"/>
      <c r="H692" s="89"/>
      <c r="I692" s="81" t="str">
        <f t="shared" si="75"/>
        <v/>
      </c>
      <c r="J692" s="94"/>
      <c r="K692" s="220"/>
    </row>
    <row r="693" spans="1:11" s="75" customFormat="1" ht="13.5" customHeight="1" x14ac:dyDescent="0.2">
      <c r="A693" s="217"/>
      <c r="B693" s="80" t="s">
        <v>81</v>
      </c>
      <c r="C693" s="101"/>
      <c r="D693" s="87"/>
      <c r="E693" s="88"/>
      <c r="F693" s="88"/>
      <c r="G693" s="88"/>
      <c r="H693" s="89"/>
      <c r="I693" s="81" t="str">
        <f t="shared" si="75"/>
        <v/>
      </c>
      <c r="J693" s="94"/>
      <c r="K693" s="220"/>
    </row>
    <row r="694" spans="1:11" s="75" customFormat="1" ht="13.5" customHeight="1" x14ac:dyDescent="0.2">
      <c r="A694" s="217"/>
      <c r="B694" s="80" t="s">
        <v>82</v>
      </c>
      <c r="C694" s="222"/>
      <c r="D694" s="87"/>
      <c r="E694" s="88"/>
      <c r="F694" s="88"/>
      <c r="G694" s="88"/>
      <c r="H694" s="89"/>
      <c r="I694" s="81" t="str">
        <f t="shared" si="75"/>
        <v/>
      </c>
      <c r="J694" s="94"/>
      <c r="K694" s="220"/>
    </row>
    <row r="695" spans="1:11" ht="13.5" customHeight="1" x14ac:dyDescent="0.3">
      <c r="A695" s="218"/>
      <c r="B695" s="82" t="s">
        <v>86</v>
      </c>
      <c r="C695" s="223"/>
      <c r="D695" s="90"/>
      <c r="E695" s="91"/>
      <c r="F695" s="91"/>
      <c r="G695" s="91"/>
      <c r="H695" s="92"/>
      <c r="I695" s="83" t="str">
        <f t="shared" si="75"/>
        <v/>
      </c>
      <c r="J695" s="95"/>
      <c r="K695" s="221"/>
    </row>
    <row r="696" spans="1:11" s="75" customFormat="1" ht="13.5" customHeight="1" x14ac:dyDescent="0.2">
      <c r="A696" s="216">
        <v>77</v>
      </c>
      <c r="B696" s="78" t="s">
        <v>76</v>
      </c>
      <c r="C696" s="102">
        <f>Anexo_01!$I96</f>
        <v>0</v>
      </c>
      <c r="D696" s="84"/>
      <c r="E696" s="85"/>
      <c r="F696" s="85"/>
      <c r="G696" s="85"/>
      <c r="H696" s="86"/>
      <c r="I696" s="79" t="str">
        <f>IF(SUM(D696:H696)=0,"",SUM(D696:H696))</f>
        <v/>
      </c>
      <c r="J696" s="93"/>
      <c r="K696" s="219">
        <f>SUM(I696:I704)</f>
        <v>0</v>
      </c>
    </row>
    <row r="697" spans="1:11" s="75" customFormat="1" ht="13.5" customHeight="1" x14ac:dyDescent="0.2">
      <c r="A697" s="217"/>
      <c r="B697" s="80" t="s">
        <v>77</v>
      </c>
      <c r="C697" s="100" t="str">
        <f>Anexo_01!$D96</f>
        <v/>
      </c>
      <c r="D697" s="87"/>
      <c r="E697" s="88"/>
      <c r="F697" s="88"/>
      <c r="G697" s="88"/>
      <c r="H697" s="89"/>
      <c r="I697" s="81" t="str">
        <f>IF(SUM(D697:H697)=0,"",SUM(D697:H697))</f>
        <v/>
      </c>
      <c r="J697" s="94"/>
      <c r="K697" s="220"/>
    </row>
    <row r="698" spans="1:11" s="75" customFormat="1" ht="13.5" customHeight="1" x14ac:dyDescent="0.2">
      <c r="A698" s="217"/>
      <c r="B698" s="80" t="s">
        <v>83</v>
      </c>
      <c r="C698" s="100" t="str">
        <f>Anexo_01!$B96</f>
        <v/>
      </c>
      <c r="D698" s="87"/>
      <c r="E698" s="88"/>
      <c r="F698" s="88"/>
      <c r="G698" s="88"/>
      <c r="H698" s="89"/>
      <c r="I698" s="81" t="str">
        <f t="shared" ref="I698:I704" si="76">IF(SUM(D698:H698)=0,"",SUM(D698:H698))</f>
        <v/>
      </c>
      <c r="J698" s="94"/>
      <c r="K698" s="220"/>
    </row>
    <row r="699" spans="1:11" s="75" customFormat="1" ht="13.5" customHeight="1" x14ac:dyDescent="0.2">
      <c r="A699" s="217"/>
      <c r="B699" s="80" t="s">
        <v>78</v>
      </c>
      <c r="C699" s="100" t="str">
        <f>CONCATENATE("10",Anexo_01!$P96)</f>
        <v>10</v>
      </c>
      <c r="D699" s="87"/>
      <c r="E699" s="88"/>
      <c r="F699" s="88"/>
      <c r="G699" s="88"/>
      <c r="H699" s="89"/>
      <c r="I699" s="81" t="str">
        <f t="shared" si="76"/>
        <v/>
      </c>
      <c r="J699" s="94"/>
      <c r="K699" s="220"/>
    </row>
    <row r="700" spans="1:11" s="75" customFormat="1" ht="13.5" customHeight="1" x14ac:dyDescent="0.2">
      <c r="A700" s="217"/>
      <c r="B700" s="80" t="s">
        <v>79</v>
      </c>
      <c r="C700" s="100">
        <f>Anexo_01!$F96</f>
        <v>0</v>
      </c>
      <c r="D700" s="87"/>
      <c r="E700" s="88"/>
      <c r="F700" s="88"/>
      <c r="G700" s="88"/>
      <c r="H700" s="89"/>
      <c r="I700" s="81" t="str">
        <f t="shared" si="76"/>
        <v/>
      </c>
      <c r="J700" s="94"/>
      <c r="K700" s="220"/>
    </row>
    <row r="701" spans="1:11" s="75" customFormat="1" ht="13.5" customHeight="1" x14ac:dyDescent="0.2">
      <c r="A701" s="217"/>
      <c r="B701" s="80" t="s">
        <v>80</v>
      </c>
      <c r="C701" s="100" t="str">
        <f>Anexo_01!$Q96</f>
        <v/>
      </c>
      <c r="D701" s="87"/>
      <c r="E701" s="88"/>
      <c r="F701" s="88"/>
      <c r="G701" s="88"/>
      <c r="H701" s="89"/>
      <c r="I701" s="81" t="str">
        <f t="shared" si="76"/>
        <v/>
      </c>
      <c r="J701" s="94"/>
      <c r="K701" s="220"/>
    </row>
    <row r="702" spans="1:11" s="75" customFormat="1" ht="13.5" customHeight="1" x14ac:dyDescent="0.2">
      <c r="A702" s="217"/>
      <c r="B702" s="80" t="s">
        <v>81</v>
      </c>
      <c r="C702" s="101"/>
      <c r="D702" s="87"/>
      <c r="E702" s="88"/>
      <c r="F702" s="88"/>
      <c r="G702" s="88"/>
      <c r="H702" s="89"/>
      <c r="I702" s="81" t="str">
        <f t="shared" si="76"/>
        <v/>
      </c>
      <c r="J702" s="94"/>
      <c r="K702" s="220"/>
    </row>
    <row r="703" spans="1:11" s="75" customFormat="1" ht="13.5" customHeight="1" x14ac:dyDescent="0.2">
      <c r="A703" s="217"/>
      <c r="B703" s="80" t="s">
        <v>82</v>
      </c>
      <c r="C703" s="222"/>
      <c r="D703" s="87"/>
      <c r="E703" s="88"/>
      <c r="F703" s="88"/>
      <c r="G703" s="88"/>
      <c r="H703" s="89"/>
      <c r="I703" s="81" t="str">
        <f t="shared" si="76"/>
        <v/>
      </c>
      <c r="J703" s="94"/>
      <c r="K703" s="220"/>
    </row>
    <row r="704" spans="1:11" ht="13.5" customHeight="1" x14ac:dyDescent="0.3">
      <c r="A704" s="218"/>
      <c r="B704" s="82" t="s">
        <v>86</v>
      </c>
      <c r="C704" s="223"/>
      <c r="D704" s="90"/>
      <c r="E704" s="91"/>
      <c r="F704" s="91"/>
      <c r="G704" s="91"/>
      <c r="H704" s="92"/>
      <c r="I704" s="83" t="str">
        <f t="shared" si="76"/>
        <v/>
      </c>
      <c r="J704" s="95"/>
      <c r="K704" s="221"/>
    </row>
    <row r="705" spans="1:11" s="75" customFormat="1" ht="13.5" customHeight="1" x14ac:dyDescent="0.2">
      <c r="A705" s="216">
        <v>78</v>
      </c>
      <c r="B705" s="78" t="s">
        <v>76</v>
      </c>
      <c r="C705" s="102">
        <f>Anexo_01!$I97</f>
        <v>0</v>
      </c>
      <c r="D705" s="84"/>
      <c r="E705" s="85"/>
      <c r="F705" s="85"/>
      <c r="G705" s="85"/>
      <c r="H705" s="86"/>
      <c r="I705" s="79" t="str">
        <f>IF(SUM(D705:H705)=0,"",SUM(D705:H705))</f>
        <v/>
      </c>
      <c r="J705" s="93"/>
      <c r="K705" s="219">
        <f>SUM(I705:I713)</f>
        <v>0</v>
      </c>
    </row>
    <row r="706" spans="1:11" s="75" customFormat="1" ht="13.5" customHeight="1" x14ac:dyDescent="0.2">
      <c r="A706" s="217"/>
      <c r="B706" s="80" t="s">
        <v>77</v>
      </c>
      <c r="C706" s="100" t="str">
        <f>Anexo_01!$D97</f>
        <v/>
      </c>
      <c r="D706" s="87"/>
      <c r="E706" s="88"/>
      <c r="F706" s="88"/>
      <c r="G706" s="88"/>
      <c r="H706" s="89"/>
      <c r="I706" s="81" t="str">
        <f>IF(SUM(D706:H706)=0,"",SUM(D706:H706))</f>
        <v/>
      </c>
      <c r="J706" s="94"/>
      <c r="K706" s="220"/>
    </row>
    <row r="707" spans="1:11" s="75" customFormat="1" ht="13.5" customHeight="1" x14ac:dyDescent="0.2">
      <c r="A707" s="217"/>
      <c r="B707" s="80" t="s">
        <v>83</v>
      </c>
      <c r="C707" s="100" t="str">
        <f>Anexo_01!$B97</f>
        <v/>
      </c>
      <c r="D707" s="87"/>
      <c r="E707" s="88"/>
      <c r="F707" s="88"/>
      <c r="G707" s="88"/>
      <c r="H707" s="89"/>
      <c r="I707" s="81" t="str">
        <f t="shared" ref="I707:I713" si="77">IF(SUM(D707:H707)=0,"",SUM(D707:H707))</f>
        <v/>
      </c>
      <c r="J707" s="94"/>
      <c r="K707" s="220"/>
    </row>
    <row r="708" spans="1:11" s="75" customFormat="1" ht="13.5" customHeight="1" x14ac:dyDescent="0.2">
      <c r="A708" s="217"/>
      <c r="B708" s="80" t="s">
        <v>78</v>
      </c>
      <c r="C708" s="100" t="str">
        <f>CONCATENATE("10",Anexo_01!$P97)</f>
        <v>10</v>
      </c>
      <c r="D708" s="87"/>
      <c r="E708" s="88"/>
      <c r="F708" s="88"/>
      <c r="G708" s="88"/>
      <c r="H708" s="89"/>
      <c r="I708" s="81" t="str">
        <f t="shared" si="77"/>
        <v/>
      </c>
      <c r="J708" s="94"/>
      <c r="K708" s="220"/>
    </row>
    <row r="709" spans="1:11" s="75" customFormat="1" ht="13.5" customHeight="1" x14ac:dyDescent="0.2">
      <c r="A709" s="217"/>
      <c r="B709" s="80" t="s">
        <v>79</v>
      </c>
      <c r="C709" s="100">
        <f>Anexo_01!$F97</f>
        <v>0</v>
      </c>
      <c r="D709" s="87"/>
      <c r="E709" s="88"/>
      <c r="F709" s="88"/>
      <c r="G709" s="88"/>
      <c r="H709" s="89"/>
      <c r="I709" s="81" t="str">
        <f t="shared" si="77"/>
        <v/>
      </c>
      <c r="J709" s="94"/>
      <c r="K709" s="220"/>
    </row>
    <row r="710" spans="1:11" s="75" customFormat="1" ht="13.5" customHeight="1" x14ac:dyDescent="0.2">
      <c r="A710" s="217"/>
      <c r="B710" s="80" t="s">
        <v>80</v>
      </c>
      <c r="C710" s="100" t="str">
        <f>Anexo_01!$Q97</f>
        <v/>
      </c>
      <c r="D710" s="87"/>
      <c r="E710" s="88"/>
      <c r="F710" s="88"/>
      <c r="G710" s="88"/>
      <c r="H710" s="89"/>
      <c r="I710" s="81" t="str">
        <f t="shared" si="77"/>
        <v/>
      </c>
      <c r="J710" s="94"/>
      <c r="K710" s="220"/>
    </row>
    <row r="711" spans="1:11" s="75" customFormat="1" ht="13.5" customHeight="1" x14ac:dyDescent="0.2">
      <c r="A711" s="217"/>
      <c r="B711" s="80" t="s">
        <v>81</v>
      </c>
      <c r="C711" s="101"/>
      <c r="D711" s="87"/>
      <c r="E711" s="88"/>
      <c r="F711" s="88"/>
      <c r="G711" s="88"/>
      <c r="H711" s="89"/>
      <c r="I711" s="81" t="str">
        <f t="shared" si="77"/>
        <v/>
      </c>
      <c r="J711" s="94"/>
      <c r="K711" s="220"/>
    </row>
    <row r="712" spans="1:11" s="75" customFormat="1" ht="13.5" customHeight="1" x14ac:dyDescent="0.2">
      <c r="A712" s="217"/>
      <c r="B712" s="80" t="s">
        <v>82</v>
      </c>
      <c r="C712" s="222"/>
      <c r="D712" s="87"/>
      <c r="E712" s="88"/>
      <c r="F712" s="88"/>
      <c r="G712" s="88"/>
      <c r="H712" s="89"/>
      <c r="I712" s="81" t="str">
        <f t="shared" si="77"/>
        <v/>
      </c>
      <c r="J712" s="94"/>
      <c r="K712" s="220"/>
    </row>
    <row r="713" spans="1:11" ht="13.5" customHeight="1" x14ac:dyDescent="0.3">
      <c r="A713" s="218"/>
      <c r="B713" s="82" t="s">
        <v>86</v>
      </c>
      <c r="C713" s="223"/>
      <c r="D713" s="90"/>
      <c r="E713" s="91"/>
      <c r="F713" s="91"/>
      <c r="G713" s="91"/>
      <c r="H713" s="92"/>
      <c r="I713" s="83" t="str">
        <f t="shared" si="77"/>
        <v/>
      </c>
      <c r="J713" s="95"/>
      <c r="K713" s="221"/>
    </row>
    <row r="714" spans="1:11" s="75" customFormat="1" ht="13.5" customHeight="1" x14ac:dyDescent="0.2">
      <c r="A714" s="216">
        <v>79</v>
      </c>
      <c r="B714" s="78" t="s">
        <v>76</v>
      </c>
      <c r="C714" s="102">
        <f>Anexo_01!$I98</f>
        <v>0</v>
      </c>
      <c r="D714" s="84"/>
      <c r="E714" s="85"/>
      <c r="F714" s="85"/>
      <c r="G714" s="85"/>
      <c r="H714" s="86"/>
      <c r="I714" s="79" t="str">
        <f>IF(SUM(D714:H714)=0,"",SUM(D714:H714))</f>
        <v/>
      </c>
      <c r="J714" s="93"/>
      <c r="K714" s="219">
        <f>SUM(I714:I722)</f>
        <v>0</v>
      </c>
    </row>
    <row r="715" spans="1:11" s="75" customFormat="1" ht="13.5" customHeight="1" x14ac:dyDescent="0.2">
      <c r="A715" s="217"/>
      <c r="B715" s="80" t="s">
        <v>77</v>
      </c>
      <c r="C715" s="100" t="str">
        <f>Anexo_01!$D98</f>
        <v/>
      </c>
      <c r="D715" s="87"/>
      <c r="E715" s="88"/>
      <c r="F715" s="88"/>
      <c r="G715" s="88"/>
      <c r="H715" s="89"/>
      <c r="I715" s="81" t="str">
        <f>IF(SUM(D715:H715)=0,"",SUM(D715:H715))</f>
        <v/>
      </c>
      <c r="J715" s="94"/>
      <c r="K715" s="220"/>
    </row>
    <row r="716" spans="1:11" s="75" customFormat="1" ht="13.5" customHeight="1" x14ac:dyDescent="0.2">
      <c r="A716" s="217"/>
      <c r="B716" s="80" t="s">
        <v>83</v>
      </c>
      <c r="C716" s="100" t="str">
        <f>Anexo_01!$B98</f>
        <v/>
      </c>
      <c r="D716" s="87"/>
      <c r="E716" s="88"/>
      <c r="F716" s="88"/>
      <c r="G716" s="88"/>
      <c r="H716" s="89"/>
      <c r="I716" s="81" t="str">
        <f t="shared" ref="I716:I722" si="78">IF(SUM(D716:H716)=0,"",SUM(D716:H716))</f>
        <v/>
      </c>
      <c r="J716" s="94"/>
      <c r="K716" s="220"/>
    </row>
    <row r="717" spans="1:11" s="75" customFormat="1" ht="13.5" customHeight="1" x14ac:dyDescent="0.2">
      <c r="A717" s="217"/>
      <c r="B717" s="80" t="s">
        <v>78</v>
      </c>
      <c r="C717" s="100" t="str">
        <f>CONCATENATE("10",Anexo_01!$P98)</f>
        <v>10</v>
      </c>
      <c r="D717" s="87"/>
      <c r="E717" s="88"/>
      <c r="F717" s="88"/>
      <c r="G717" s="88"/>
      <c r="H717" s="89"/>
      <c r="I717" s="81" t="str">
        <f t="shared" si="78"/>
        <v/>
      </c>
      <c r="J717" s="94"/>
      <c r="K717" s="220"/>
    </row>
    <row r="718" spans="1:11" s="75" customFormat="1" ht="13.5" customHeight="1" x14ac:dyDescent="0.2">
      <c r="A718" s="217"/>
      <c r="B718" s="80" t="s">
        <v>79</v>
      </c>
      <c r="C718" s="100">
        <f>Anexo_01!$F98</f>
        <v>0</v>
      </c>
      <c r="D718" s="87"/>
      <c r="E718" s="88"/>
      <c r="F718" s="88"/>
      <c r="G718" s="88"/>
      <c r="H718" s="89"/>
      <c r="I718" s="81" t="str">
        <f t="shared" si="78"/>
        <v/>
      </c>
      <c r="J718" s="94"/>
      <c r="K718" s="220"/>
    </row>
    <row r="719" spans="1:11" s="75" customFormat="1" ht="13.5" customHeight="1" x14ac:dyDescent="0.2">
      <c r="A719" s="217"/>
      <c r="B719" s="80" t="s">
        <v>80</v>
      </c>
      <c r="C719" s="100" t="str">
        <f>Anexo_01!$Q98</f>
        <v/>
      </c>
      <c r="D719" s="87"/>
      <c r="E719" s="88"/>
      <c r="F719" s="88"/>
      <c r="G719" s="88"/>
      <c r="H719" s="89"/>
      <c r="I719" s="81" t="str">
        <f t="shared" si="78"/>
        <v/>
      </c>
      <c r="J719" s="94"/>
      <c r="K719" s="220"/>
    </row>
    <row r="720" spans="1:11" s="75" customFormat="1" ht="13.5" customHeight="1" x14ac:dyDescent="0.2">
      <c r="A720" s="217"/>
      <c r="B720" s="80" t="s">
        <v>81</v>
      </c>
      <c r="C720" s="101"/>
      <c r="D720" s="87"/>
      <c r="E720" s="88"/>
      <c r="F720" s="88"/>
      <c r="G720" s="88"/>
      <c r="H720" s="89"/>
      <c r="I720" s="81" t="str">
        <f t="shared" si="78"/>
        <v/>
      </c>
      <c r="J720" s="94"/>
      <c r="K720" s="220"/>
    </row>
    <row r="721" spans="1:11" s="75" customFormat="1" ht="13.5" customHeight="1" x14ac:dyDescent="0.2">
      <c r="A721" s="217"/>
      <c r="B721" s="80" t="s">
        <v>82</v>
      </c>
      <c r="C721" s="222"/>
      <c r="D721" s="87"/>
      <c r="E721" s="88"/>
      <c r="F721" s="88"/>
      <c r="G721" s="88"/>
      <c r="H721" s="89"/>
      <c r="I721" s="81" t="str">
        <f t="shared" si="78"/>
        <v/>
      </c>
      <c r="J721" s="94"/>
      <c r="K721" s="220"/>
    </row>
    <row r="722" spans="1:11" ht="13.5" customHeight="1" x14ac:dyDescent="0.3">
      <c r="A722" s="218"/>
      <c r="B722" s="82" t="s">
        <v>86</v>
      </c>
      <c r="C722" s="223"/>
      <c r="D722" s="90"/>
      <c r="E722" s="91"/>
      <c r="F722" s="91"/>
      <c r="G722" s="91"/>
      <c r="H722" s="92"/>
      <c r="I722" s="83" t="str">
        <f t="shared" si="78"/>
        <v/>
      </c>
      <c r="J722" s="95"/>
      <c r="K722" s="221"/>
    </row>
    <row r="723" spans="1:11" s="75" customFormat="1" ht="13.5" customHeight="1" x14ac:dyDescent="0.2">
      <c r="A723" s="216">
        <v>80</v>
      </c>
      <c r="B723" s="78" t="s">
        <v>76</v>
      </c>
      <c r="C723" s="102">
        <f>Anexo_01!$I99</f>
        <v>0</v>
      </c>
      <c r="D723" s="84"/>
      <c r="E723" s="85"/>
      <c r="F723" s="85"/>
      <c r="G723" s="85"/>
      <c r="H723" s="86"/>
      <c r="I723" s="79" t="str">
        <f>IF(SUM(D723:H723)=0,"",SUM(D723:H723))</f>
        <v/>
      </c>
      <c r="J723" s="93"/>
      <c r="K723" s="219">
        <f>SUM(I723:I731)</f>
        <v>0</v>
      </c>
    </row>
    <row r="724" spans="1:11" s="75" customFormat="1" ht="13.5" customHeight="1" x14ac:dyDescent="0.2">
      <c r="A724" s="217"/>
      <c r="B724" s="80" t="s">
        <v>77</v>
      </c>
      <c r="C724" s="100" t="str">
        <f>Anexo_01!$D99</f>
        <v/>
      </c>
      <c r="D724" s="87"/>
      <c r="E724" s="88"/>
      <c r="F724" s="88"/>
      <c r="G724" s="88"/>
      <c r="H724" s="89"/>
      <c r="I724" s="81" t="str">
        <f>IF(SUM(D724:H724)=0,"",SUM(D724:H724))</f>
        <v/>
      </c>
      <c r="J724" s="94"/>
      <c r="K724" s="220"/>
    </row>
    <row r="725" spans="1:11" s="75" customFormat="1" ht="13.5" customHeight="1" x14ac:dyDescent="0.2">
      <c r="A725" s="217"/>
      <c r="B725" s="80" t="s">
        <v>83</v>
      </c>
      <c r="C725" s="100" t="str">
        <f>Anexo_01!$B99</f>
        <v/>
      </c>
      <c r="D725" s="87"/>
      <c r="E725" s="88"/>
      <c r="F725" s="88"/>
      <c r="G725" s="88"/>
      <c r="H725" s="89"/>
      <c r="I725" s="81" t="str">
        <f t="shared" ref="I725:I731" si="79">IF(SUM(D725:H725)=0,"",SUM(D725:H725))</f>
        <v/>
      </c>
      <c r="J725" s="94"/>
      <c r="K725" s="220"/>
    </row>
    <row r="726" spans="1:11" s="75" customFormat="1" ht="13.5" customHeight="1" x14ac:dyDescent="0.2">
      <c r="A726" s="217"/>
      <c r="B726" s="80" t="s">
        <v>78</v>
      </c>
      <c r="C726" s="100" t="str">
        <f>CONCATENATE("10",Anexo_01!$P99)</f>
        <v>10</v>
      </c>
      <c r="D726" s="87"/>
      <c r="E726" s="88"/>
      <c r="F726" s="88"/>
      <c r="G726" s="88"/>
      <c r="H726" s="89"/>
      <c r="I726" s="81" t="str">
        <f t="shared" si="79"/>
        <v/>
      </c>
      <c r="J726" s="94"/>
      <c r="K726" s="220"/>
    </row>
    <row r="727" spans="1:11" s="75" customFormat="1" ht="13.5" customHeight="1" x14ac:dyDescent="0.2">
      <c r="A727" s="217"/>
      <c r="B727" s="80" t="s">
        <v>79</v>
      </c>
      <c r="C727" s="100">
        <f>Anexo_01!$F99</f>
        <v>0</v>
      </c>
      <c r="D727" s="87"/>
      <c r="E727" s="88"/>
      <c r="F727" s="88"/>
      <c r="G727" s="88"/>
      <c r="H727" s="89"/>
      <c r="I727" s="81" t="str">
        <f t="shared" si="79"/>
        <v/>
      </c>
      <c r="J727" s="94"/>
      <c r="K727" s="220"/>
    </row>
    <row r="728" spans="1:11" s="75" customFormat="1" ht="13.5" customHeight="1" x14ac:dyDescent="0.2">
      <c r="A728" s="217"/>
      <c r="B728" s="80" t="s">
        <v>80</v>
      </c>
      <c r="C728" s="100" t="str">
        <f>Anexo_01!$Q99</f>
        <v/>
      </c>
      <c r="D728" s="87"/>
      <c r="E728" s="88"/>
      <c r="F728" s="88"/>
      <c r="G728" s="88"/>
      <c r="H728" s="89"/>
      <c r="I728" s="81" t="str">
        <f t="shared" si="79"/>
        <v/>
      </c>
      <c r="J728" s="94"/>
      <c r="K728" s="220"/>
    </row>
    <row r="729" spans="1:11" s="75" customFormat="1" ht="13.5" customHeight="1" x14ac:dyDescent="0.2">
      <c r="A729" s="217"/>
      <c r="B729" s="80" t="s">
        <v>81</v>
      </c>
      <c r="C729" s="101"/>
      <c r="D729" s="87"/>
      <c r="E729" s="88"/>
      <c r="F729" s="88"/>
      <c r="G729" s="88"/>
      <c r="H729" s="89"/>
      <c r="I729" s="81" t="str">
        <f t="shared" si="79"/>
        <v/>
      </c>
      <c r="J729" s="94"/>
      <c r="K729" s="220"/>
    </row>
    <row r="730" spans="1:11" s="75" customFormat="1" ht="13.5" customHeight="1" x14ac:dyDescent="0.2">
      <c r="A730" s="217"/>
      <c r="B730" s="80" t="s">
        <v>82</v>
      </c>
      <c r="C730" s="222"/>
      <c r="D730" s="87"/>
      <c r="E730" s="88"/>
      <c r="F730" s="88"/>
      <c r="G730" s="88"/>
      <c r="H730" s="89"/>
      <c r="I730" s="81" t="str">
        <f t="shared" si="79"/>
        <v/>
      </c>
      <c r="J730" s="94"/>
      <c r="K730" s="220"/>
    </row>
    <row r="731" spans="1:11" ht="13.5" customHeight="1" x14ac:dyDescent="0.3">
      <c r="A731" s="218"/>
      <c r="B731" s="82" t="s">
        <v>86</v>
      </c>
      <c r="C731" s="223"/>
      <c r="D731" s="90"/>
      <c r="E731" s="91"/>
      <c r="F731" s="91"/>
      <c r="G731" s="91"/>
      <c r="H731" s="92"/>
      <c r="I731" s="83" t="str">
        <f t="shared" si="79"/>
        <v/>
      </c>
      <c r="J731" s="95"/>
      <c r="K731" s="221"/>
    </row>
    <row r="732" spans="1:11" s="75" customFormat="1" ht="13.5" customHeight="1" x14ac:dyDescent="0.2">
      <c r="A732" s="216">
        <v>81</v>
      </c>
      <c r="B732" s="78" t="s">
        <v>76</v>
      </c>
      <c r="C732" s="102">
        <f>Anexo_01!$I100</f>
        <v>0</v>
      </c>
      <c r="D732" s="84"/>
      <c r="E732" s="85"/>
      <c r="F732" s="85"/>
      <c r="G732" s="85"/>
      <c r="H732" s="86"/>
      <c r="I732" s="79" t="str">
        <f>IF(SUM(D732:H732)=0,"",SUM(D732:H732))</f>
        <v/>
      </c>
      <c r="J732" s="93"/>
      <c r="K732" s="219">
        <f>SUM(I732:I740)</f>
        <v>0</v>
      </c>
    </row>
    <row r="733" spans="1:11" s="75" customFormat="1" ht="13.5" customHeight="1" x14ac:dyDescent="0.2">
      <c r="A733" s="217"/>
      <c r="B733" s="80" t="s">
        <v>77</v>
      </c>
      <c r="C733" s="100" t="str">
        <f>Anexo_01!$D100</f>
        <v/>
      </c>
      <c r="D733" s="87"/>
      <c r="E733" s="88"/>
      <c r="F733" s="88"/>
      <c r="G733" s="88"/>
      <c r="H733" s="89"/>
      <c r="I733" s="81" t="str">
        <f>IF(SUM(D733:H733)=0,"",SUM(D733:H733))</f>
        <v/>
      </c>
      <c r="J733" s="94"/>
      <c r="K733" s="220"/>
    </row>
    <row r="734" spans="1:11" s="75" customFormat="1" ht="13.5" customHeight="1" x14ac:dyDescent="0.2">
      <c r="A734" s="217"/>
      <c r="B734" s="80" t="s">
        <v>83</v>
      </c>
      <c r="C734" s="100" t="str">
        <f>Anexo_01!$B100</f>
        <v/>
      </c>
      <c r="D734" s="87"/>
      <c r="E734" s="88"/>
      <c r="F734" s="88"/>
      <c r="G734" s="88"/>
      <c r="H734" s="89"/>
      <c r="I734" s="81" t="str">
        <f t="shared" ref="I734:I740" si="80">IF(SUM(D734:H734)=0,"",SUM(D734:H734))</f>
        <v/>
      </c>
      <c r="J734" s="94"/>
      <c r="K734" s="220"/>
    </row>
    <row r="735" spans="1:11" s="75" customFormat="1" ht="13.5" customHeight="1" x14ac:dyDescent="0.2">
      <c r="A735" s="217"/>
      <c r="B735" s="80" t="s">
        <v>78</v>
      </c>
      <c r="C735" s="100" t="str">
        <f>CONCATENATE("10",Anexo_01!$P100)</f>
        <v>10</v>
      </c>
      <c r="D735" s="87"/>
      <c r="E735" s="88"/>
      <c r="F735" s="88"/>
      <c r="G735" s="88"/>
      <c r="H735" s="89"/>
      <c r="I735" s="81" t="str">
        <f t="shared" si="80"/>
        <v/>
      </c>
      <c r="J735" s="94"/>
      <c r="K735" s="220"/>
    </row>
    <row r="736" spans="1:11" s="75" customFormat="1" ht="13.5" customHeight="1" x14ac:dyDescent="0.2">
      <c r="A736" s="217"/>
      <c r="B736" s="80" t="s">
        <v>79</v>
      </c>
      <c r="C736" s="100">
        <f>Anexo_01!$F100</f>
        <v>0</v>
      </c>
      <c r="D736" s="87"/>
      <c r="E736" s="88"/>
      <c r="F736" s="88"/>
      <c r="G736" s="88"/>
      <c r="H736" s="89"/>
      <c r="I736" s="81" t="str">
        <f t="shared" si="80"/>
        <v/>
      </c>
      <c r="J736" s="94"/>
      <c r="K736" s="220"/>
    </row>
    <row r="737" spans="1:11" s="75" customFormat="1" ht="13.5" customHeight="1" x14ac:dyDescent="0.2">
      <c r="A737" s="217"/>
      <c r="B737" s="80" t="s">
        <v>80</v>
      </c>
      <c r="C737" s="100" t="str">
        <f>Anexo_01!$Q100</f>
        <v/>
      </c>
      <c r="D737" s="87"/>
      <c r="E737" s="88"/>
      <c r="F737" s="88"/>
      <c r="G737" s="88"/>
      <c r="H737" s="89"/>
      <c r="I737" s="81" t="str">
        <f t="shared" si="80"/>
        <v/>
      </c>
      <c r="J737" s="94"/>
      <c r="K737" s="220"/>
    </row>
    <row r="738" spans="1:11" s="75" customFormat="1" ht="13.5" customHeight="1" x14ac:dyDescent="0.2">
      <c r="A738" s="217"/>
      <c r="B738" s="80" t="s">
        <v>81</v>
      </c>
      <c r="C738" s="101"/>
      <c r="D738" s="87"/>
      <c r="E738" s="88"/>
      <c r="F738" s="88"/>
      <c r="G738" s="88"/>
      <c r="H738" s="89"/>
      <c r="I738" s="81" t="str">
        <f t="shared" si="80"/>
        <v/>
      </c>
      <c r="J738" s="94"/>
      <c r="K738" s="220"/>
    </row>
    <row r="739" spans="1:11" s="75" customFormat="1" ht="13.5" customHeight="1" x14ac:dyDescent="0.2">
      <c r="A739" s="217"/>
      <c r="B739" s="80" t="s">
        <v>82</v>
      </c>
      <c r="C739" s="222"/>
      <c r="D739" s="87"/>
      <c r="E739" s="88"/>
      <c r="F739" s="88"/>
      <c r="G739" s="88"/>
      <c r="H739" s="89"/>
      <c r="I739" s="81" t="str">
        <f t="shared" si="80"/>
        <v/>
      </c>
      <c r="J739" s="94"/>
      <c r="K739" s="220"/>
    </row>
    <row r="740" spans="1:11" ht="13.5" customHeight="1" x14ac:dyDescent="0.3">
      <c r="A740" s="218"/>
      <c r="B740" s="82" t="s">
        <v>86</v>
      </c>
      <c r="C740" s="223"/>
      <c r="D740" s="90"/>
      <c r="E740" s="91"/>
      <c r="F740" s="91"/>
      <c r="G740" s="91"/>
      <c r="H740" s="92"/>
      <c r="I740" s="83" t="str">
        <f t="shared" si="80"/>
        <v/>
      </c>
      <c r="J740" s="95"/>
      <c r="K740" s="221"/>
    </row>
    <row r="741" spans="1:11" s="75" customFormat="1" ht="13.5" customHeight="1" x14ac:dyDescent="0.2">
      <c r="A741" s="216">
        <v>82</v>
      </c>
      <c r="B741" s="78" t="s">
        <v>76</v>
      </c>
      <c r="C741" s="102">
        <f>Anexo_01!$I101</f>
        <v>0</v>
      </c>
      <c r="D741" s="84"/>
      <c r="E741" s="85"/>
      <c r="F741" s="85"/>
      <c r="G741" s="85"/>
      <c r="H741" s="86"/>
      <c r="I741" s="79" t="str">
        <f>IF(SUM(D741:H741)=0,"",SUM(D741:H741))</f>
        <v/>
      </c>
      <c r="J741" s="93"/>
      <c r="K741" s="219">
        <f>SUM(I741:I749)</f>
        <v>0</v>
      </c>
    </row>
    <row r="742" spans="1:11" s="75" customFormat="1" ht="13.5" customHeight="1" x14ac:dyDescent="0.2">
      <c r="A742" s="217"/>
      <c r="B742" s="80" t="s">
        <v>77</v>
      </c>
      <c r="C742" s="100" t="str">
        <f>Anexo_01!$D101</f>
        <v/>
      </c>
      <c r="D742" s="87"/>
      <c r="E742" s="88"/>
      <c r="F742" s="88"/>
      <c r="G742" s="88"/>
      <c r="H742" s="89"/>
      <c r="I742" s="81" t="str">
        <f>IF(SUM(D742:H742)=0,"",SUM(D742:H742))</f>
        <v/>
      </c>
      <c r="J742" s="94"/>
      <c r="K742" s="220"/>
    </row>
    <row r="743" spans="1:11" s="75" customFormat="1" ht="13.5" customHeight="1" x14ac:dyDescent="0.2">
      <c r="A743" s="217"/>
      <c r="B743" s="80" t="s">
        <v>83</v>
      </c>
      <c r="C743" s="100" t="str">
        <f>Anexo_01!$B101</f>
        <v/>
      </c>
      <c r="D743" s="87"/>
      <c r="E743" s="88"/>
      <c r="F743" s="88"/>
      <c r="G743" s="88"/>
      <c r="H743" s="89"/>
      <c r="I743" s="81" t="str">
        <f t="shared" ref="I743:I749" si="81">IF(SUM(D743:H743)=0,"",SUM(D743:H743))</f>
        <v/>
      </c>
      <c r="J743" s="94"/>
      <c r="K743" s="220"/>
    </row>
    <row r="744" spans="1:11" s="75" customFormat="1" ht="13.5" customHeight="1" x14ac:dyDescent="0.2">
      <c r="A744" s="217"/>
      <c r="B744" s="80" t="s">
        <v>78</v>
      </c>
      <c r="C744" s="100" t="str">
        <f>CONCATENATE("10",Anexo_01!$P101)</f>
        <v>10</v>
      </c>
      <c r="D744" s="87"/>
      <c r="E744" s="88"/>
      <c r="F744" s="88"/>
      <c r="G744" s="88"/>
      <c r="H744" s="89"/>
      <c r="I744" s="81" t="str">
        <f t="shared" si="81"/>
        <v/>
      </c>
      <c r="J744" s="94"/>
      <c r="K744" s="220"/>
    </row>
    <row r="745" spans="1:11" s="75" customFormat="1" ht="13.5" customHeight="1" x14ac:dyDescent="0.2">
      <c r="A745" s="217"/>
      <c r="B745" s="80" t="s">
        <v>79</v>
      </c>
      <c r="C745" s="100">
        <f>Anexo_01!$F101</f>
        <v>0</v>
      </c>
      <c r="D745" s="87"/>
      <c r="E745" s="88"/>
      <c r="F745" s="88"/>
      <c r="G745" s="88"/>
      <c r="H745" s="89"/>
      <c r="I745" s="81" t="str">
        <f t="shared" si="81"/>
        <v/>
      </c>
      <c r="J745" s="94"/>
      <c r="K745" s="220"/>
    </row>
    <row r="746" spans="1:11" s="75" customFormat="1" ht="13.5" customHeight="1" x14ac:dyDescent="0.2">
      <c r="A746" s="217"/>
      <c r="B746" s="80" t="s">
        <v>80</v>
      </c>
      <c r="C746" s="100" t="str">
        <f>Anexo_01!$Q101</f>
        <v/>
      </c>
      <c r="D746" s="87"/>
      <c r="E746" s="88"/>
      <c r="F746" s="88"/>
      <c r="G746" s="88"/>
      <c r="H746" s="89"/>
      <c r="I746" s="81" t="str">
        <f t="shared" si="81"/>
        <v/>
      </c>
      <c r="J746" s="94"/>
      <c r="K746" s="220"/>
    </row>
    <row r="747" spans="1:11" s="75" customFormat="1" ht="13.5" customHeight="1" x14ac:dyDescent="0.2">
      <c r="A747" s="217"/>
      <c r="B747" s="80" t="s">
        <v>81</v>
      </c>
      <c r="C747" s="101"/>
      <c r="D747" s="87"/>
      <c r="E747" s="88"/>
      <c r="F747" s="88"/>
      <c r="G747" s="88"/>
      <c r="H747" s="89"/>
      <c r="I747" s="81" t="str">
        <f t="shared" si="81"/>
        <v/>
      </c>
      <c r="J747" s="94"/>
      <c r="K747" s="220"/>
    </row>
    <row r="748" spans="1:11" s="75" customFormat="1" ht="13.5" customHeight="1" x14ac:dyDescent="0.2">
      <c r="A748" s="217"/>
      <c r="B748" s="80" t="s">
        <v>82</v>
      </c>
      <c r="C748" s="222"/>
      <c r="D748" s="87"/>
      <c r="E748" s="88"/>
      <c r="F748" s="88"/>
      <c r="G748" s="88"/>
      <c r="H748" s="89"/>
      <c r="I748" s="81" t="str">
        <f t="shared" si="81"/>
        <v/>
      </c>
      <c r="J748" s="94"/>
      <c r="K748" s="220"/>
    </row>
    <row r="749" spans="1:11" ht="13.5" customHeight="1" x14ac:dyDescent="0.3">
      <c r="A749" s="218"/>
      <c r="B749" s="82" t="s">
        <v>86</v>
      </c>
      <c r="C749" s="223"/>
      <c r="D749" s="90"/>
      <c r="E749" s="91"/>
      <c r="F749" s="91"/>
      <c r="G749" s="91"/>
      <c r="H749" s="92"/>
      <c r="I749" s="83" t="str">
        <f t="shared" si="81"/>
        <v/>
      </c>
      <c r="J749" s="95"/>
      <c r="K749" s="221"/>
    </row>
    <row r="750" spans="1:11" s="75" customFormat="1" ht="13.5" customHeight="1" x14ac:dyDescent="0.2">
      <c r="A750" s="216">
        <v>83</v>
      </c>
      <c r="B750" s="78" t="s">
        <v>76</v>
      </c>
      <c r="C750" s="102">
        <f>Anexo_01!$I102</f>
        <v>0</v>
      </c>
      <c r="D750" s="84"/>
      <c r="E750" s="85"/>
      <c r="F750" s="85"/>
      <c r="G750" s="85"/>
      <c r="H750" s="86"/>
      <c r="I750" s="79" t="str">
        <f>IF(SUM(D750:H750)=0,"",SUM(D750:H750))</f>
        <v/>
      </c>
      <c r="J750" s="93"/>
      <c r="K750" s="219">
        <f>SUM(I750:I758)</f>
        <v>0</v>
      </c>
    </row>
    <row r="751" spans="1:11" s="75" customFormat="1" ht="13.5" customHeight="1" x14ac:dyDescent="0.2">
      <c r="A751" s="217"/>
      <c r="B751" s="80" t="s">
        <v>77</v>
      </c>
      <c r="C751" s="100" t="str">
        <f>Anexo_01!$D102</f>
        <v/>
      </c>
      <c r="D751" s="87"/>
      <c r="E751" s="88"/>
      <c r="F751" s="88"/>
      <c r="G751" s="88"/>
      <c r="H751" s="89"/>
      <c r="I751" s="81" t="str">
        <f>IF(SUM(D751:H751)=0,"",SUM(D751:H751))</f>
        <v/>
      </c>
      <c r="J751" s="94"/>
      <c r="K751" s="220"/>
    </row>
    <row r="752" spans="1:11" s="75" customFormat="1" ht="13.5" customHeight="1" x14ac:dyDescent="0.2">
      <c r="A752" s="217"/>
      <c r="B752" s="80" t="s">
        <v>83</v>
      </c>
      <c r="C752" s="100" t="str">
        <f>Anexo_01!$B102</f>
        <v/>
      </c>
      <c r="D752" s="87"/>
      <c r="E752" s="88"/>
      <c r="F752" s="88"/>
      <c r="G752" s="88"/>
      <c r="H752" s="89"/>
      <c r="I752" s="81" t="str">
        <f t="shared" ref="I752:I758" si="82">IF(SUM(D752:H752)=0,"",SUM(D752:H752))</f>
        <v/>
      </c>
      <c r="J752" s="94"/>
      <c r="K752" s="220"/>
    </row>
    <row r="753" spans="1:11" s="75" customFormat="1" ht="13.5" customHeight="1" x14ac:dyDescent="0.2">
      <c r="A753" s="217"/>
      <c r="B753" s="80" t="s">
        <v>78</v>
      </c>
      <c r="C753" s="100" t="str">
        <f>CONCATENATE("10",Anexo_01!$P102)</f>
        <v>10</v>
      </c>
      <c r="D753" s="87"/>
      <c r="E753" s="88"/>
      <c r="F753" s="88"/>
      <c r="G753" s="88"/>
      <c r="H753" s="89"/>
      <c r="I753" s="81" t="str">
        <f t="shared" si="82"/>
        <v/>
      </c>
      <c r="J753" s="94"/>
      <c r="K753" s="220"/>
    </row>
    <row r="754" spans="1:11" s="75" customFormat="1" ht="13.5" customHeight="1" x14ac:dyDescent="0.2">
      <c r="A754" s="217"/>
      <c r="B754" s="80" t="s">
        <v>79</v>
      </c>
      <c r="C754" s="100">
        <f>Anexo_01!$F102</f>
        <v>0</v>
      </c>
      <c r="D754" s="87"/>
      <c r="E754" s="88"/>
      <c r="F754" s="88"/>
      <c r="G754" s="88"/>
      <c r="H754" s="89"/>
      <c r="I754" s="81" t="str">
        <f t="shared" si="82"/>
        <v/>
      </c>
      <c r="J754" s="94"/>
      <c r="K754" s="220"/>
    </row>
    <row r="755" spans="1:11" s="75" customFormat="1" ht="13.5" customHeight="1" x14ac:dyDescent="0.2">
      <c r="A755" s="217"/>
      <c r="B755" s="80" t="s">
        <v>80</v>
      </c>
      <c r="C755" s="100" t="str">
        <f>Anexo_01!$Q102</f>
        <v/>
      </c>
      <c r="D755" s="87"/>
      <c r="E755" s="88"/>
      <c r="F755" s="88"/>
      <c r="G755" s="88"/>
      <c r="H755" s="89"/>
      <c r="I755" s="81" t="str">
        <f t="shared" si="82"/>
        <v/>
      </c>
      <c r="J755" s="94"/>
      <c r="K755" s="220"/>
    </row>
    <row r="756" spans="1:11" s="75" customFormat="1" ht="13.5" customHeight="1" x14ac:dyDescent="0.2">
      <c r="A756" s="217"/>
      <c r="B756" s="80" t="s">
        <v>81</v>
      </c>
      <c r="C756" s="101"/>
      <c r="D756" s="87"/>
      <c r="E756" s="88"/>
      <c r="F756" s="88"/>
      <c r="G756" s="88"/>
      <c r="H756" s="89"/>
      <c r="I756" s="81" t="str">
        <f t="shared" si="82"/>
        <v/>
      </c>
      <c r="J756" s="94"/>
      <c r="K756" s="220"/>
    </row>
    <row r="757" spans="1:11" s="75" customFormat="1" ht="13.5" customHeight="1" x14ac:dyDescent="0.2">
      <c r="A757" s="217"/>
      <c r="B757" s="80" t="s">
        <v>82</v>
      </c>
      <c r="C757" s="222"/>
      <c r="D757" s="87"/>
      <c r="E757" s="88"/>
      <c r="F757" s="88"/>
      <c r="G757" s="88"/>
      <c r="H757" s="89"/>
      <c r="I757" s="81" t="str">
        <f t="shared" si="82"/>
        <v/>
      </c>
      <c r="J757" s="94"/>
      <c r="K757" s="220"/>
    </row>
    <row r="758" spans="1:11" ht="13.5" customHeight="1" x14ac:dyDescent="0.3">
      <c r="A758" s="218"/>
      <c r="B758" s="82" t="s">
        <v>86</v>
      </c>
      <c r="C758" s="223"/>
      <c r="D758" s="90"/>
      <c r="E758" s="91"/>
      <c r="F758" s="91"/>
      <c r="G758" s="91"/>
      <c r="H758" s="92"/>
      <c r="I758" s="83" t="str">
        <f t="shared" si="82"/>
        <v/>
      </c>
      <c r="J758" s="95"/>
      <c r="K758" s="221"/>
    </row>
    <row r="759" spans="1:11" s="75" customFormat="1" ht="13.5" customHeight="1" x14ac:dyDescent="0.2">
      <c r="A759" s="216">
        <v>84</v>
      </c>
      <c r="B759" s="78" t="s">
        <v>76</v>
      </c>
      <c r="C759" s="102">
        <f>Anexo_01!$I103</f>
        <v>0</v>
      </c>
      <c r="D759" s="84"/>
      <c r="E759" s="85"/>
      <c r="F759" s="85"/>
      <c r="G759" s="85"/>
      <c r="H759" s="86"/>
      <c r="I759" s="79" t="str">
        <f>IF(SUM(D759:H759)=0,"",SUM(D759:H759))</f>
        <v/>
      </c>
      <c r="J759" s="93"/>
      <c r="K759" s="219">
        <f>SUM(I759:I767)</f>
        <v>0</v>
      </c>
    </row>
    <row r="760" spans="1:11" s="75" customFormat="1" ht="13.5" customHeight="1" x14ac:dyDescent="0.2">
      <c r="A760" s="217"/>
      <c r="B760" s="80" t="s">
        <v>77</v>
      </c>
      <c r="C760" s="100" t="str">
        <f>Anexo_01!$D103</f>
        <v/>
      </c>
      <c r="D760" s="87"/>
      <c r="E760" s="88"/>
      <c r="F760" s="88"/>
      <c r="G760" s="88"/>
      <c r="H760" s="89"/>
      <c r="I760" s="81" t="str">
        <f>IF(SUM(D760:H760)=0,"",SUM(D760:H760))</f>
        <v/>
      </c>
      <c r="J760" s="94"/>
      <c r="K760" s="220"/>
    </row>
    <row r="761" spans="1:11" s="75" customFormat="1" ht="13.5" customHeight="1" x14ac:dyDescent="0.2">
      <c r="A761" s="217"/>
      <c r="B761" s="80" t="s">
        <v>83</v>
      </c>
      <c r="C761" s="100" t="str">
        <f>Anexo_01!$B103</f>
        <v/>
      </c>
      <c r="D761" s="87"/>
      <c r="E761" s="88"/>
      <c r="F761" s="88"/>
      <c r="G761" s="88"/>
      <c r="H761" s="89"/>
      <c r="I761" s="81" t="str">
        <f t="shared" ref="I761:I767" si="83">IF(SUM(D761:H761)=0,"",SUM(D761:H761))</f>
        <v/>
      </c>
      <c r="J761" s="94"/>
      <c r="K761" s="220"/>
    </row>
    <row r="762" spans="1:11" s="75" customFormat="1" ht="13.5" customHeight="1" x14ac:dyDescent="0.2">
      <c r="A762" s="217"/>
      <c r="B762" s="80" t="s">
        <v>78</v>
      </c>
      <c r="C762" s="100" t="str">
        <f>CONCATENATE("10",Anexo_01!$P103)</f>
        <v>10</v>
      </c>
      <c r="D762" s="87"/>
      <c r="E762" s="88"/>
      <c r="F762" s="88"/>
      <c r="G762" s="88"/>
      <c r="H762" s="89"/>
      <c r="I762" s="81" t="str">
        <f t="shared" si="83"/>
        <v/>
      </c>
      <c r="J762" s="94"/>
      <c r="K762" s="220"/>
    </row>
    <row r="763" spans="1:11" s="75" customFormat="1" ht="13.5" customHeight="1" x14ac:dyDescent="0.2">
      <c r="A763" s="217"/>
      <c r="B763" s="80" t="s">
        <v>79</v>
      </c>
      <c r="C763" s="100">
        <f>Anexo_01!$F103</f>
        <v>0</v>
      </c>
      <c r="D763" s="87"/>
      <c r="E763" s="88"/>
      <c r="F763" s="88"/>
      <c r="G763" s="88"/>
      <c r="H763" s="89"/>
      <c r="I763" s="81" t="str">
        <f t="shared" si="83"/>
        <v/>
      </c>
      <c r="J763" s="94"/>
      <c r="K763" s="220"/>
    </row>
    <row r="764" spans="1:11" s="75" customFormat="1" ht="13.5" customHeight="1" x14ac:dyDescent="0.2">
      <c r="A764" s="217"/>
      <c r="B764" s="80" t="s">
        <v>80</v>
      </c>
      <c r="C764" s="100" t="str">
        <f>Anexo_01!$Q103</f>
        <v/>
      </c>
      <c r="D764" s="87"/>
      <c r="E764" s="88"/>
      <c r="F764" s="88"/>
      <c r="G764" s="88"/>
      <c r="H764" s="89"/>
      <c r="I764" s="81" t="str">
        <f t="shared" si="83"/>
        <v/>
      </c>
      <c r="J764" s="94"/>
      <c r="K764" s="220"/>
    </row>
    <row r="765" spans="1:11" s="75" customFormat="1" ht="13.5" customHeight="1" x14ac:dyDescent="0.2">
      <c r="A765" s="217"/>
      <c r="B765" s="80" t="s">
        <v>81</v>
      </c>
      <c r="C765" s="101"/>
      <c r="D765" s="87"/>
      <c r="E765" s="88"/>
      <c r="F765" s="88"/>
      <c r="G765" s="88"/>
      <c r="H765" s="89"/>
      <c r="I765" s="81" t="str">
        <f t="shared" si="83"/>
        <v/>
      </c>
      <c r="J765" s="94"/>
      <c r="K765" s="220"/>
    </row>
    <row r="766" spans="1:11" s="75" customFormat="1" ht="13.5" customHeight="1" x14ac:dyDescent="0.2">
      <c r="A766" s="217"/>
      <c r="B766" s="80" t="s">
        <v>82</v>
      </c>
      <c r="C766" s="222"/>
      <c r="D766" s="87"/>
      <c r="E766" s="88"/>
      <c r="F766" s="88"/>
      <c r="G766" s="88"/>
      <c r="H766" s="89"/>
      <c r="I766" s="81" t="str">
        <f t="shared" si="83"/>
        <v/>
      </c>
      <c r="J766" s="94"/>
      <c r="K766" s="220"/>
    </row>
    <row r="767" spans="1:11" ht="13.5" customHeight="1" x14ac:dyDescent="0.3">
      <c r="A767" s="218"/>
      <c r="B767" s="82" t="s">
        <v>86</v>
      </c>
      <c r="C767" s="223"/>
      <c r="D767" s="90"/>
      <c r="E767" s="91"/>
      <c r="F767" s="91"/>
      <c r="G767" s="91"/>
      <c r="H767" s="92"/>
      <c r="I767" s="83" t="str">
        <f t="shared" si="83"/>
        <v/>
      </c>
      <c r="J767" s="95"/>
      <c r="K767" s="221"/>
    </row>
    <row r="768" spans="1:11" s="75" customFormat="1" ht="13.5" customHeight="1" x14ac:dyDescent="0.2">
      <c r="A768" s="216">
        <v>85</v>
      </c>
      <c r="B768" s="78" t="s">
        <v>76</v>
      </c>
      <c r="C768" s="102">
        <f>Anexo_01!$I104</f>
        <v>0</v>
      </c>
      <c r="D768" s="84"/>
      <c r="E768" s="85"/>
      <c r="F768" s="85"/>
      <c r="G768" s="85"/>
      <c r="H768" s="86"/>
      <c r="I768" s="79" t="str">
        <f>IF(SUM(D768:H768)=0,"",SUM(D768:H768))</f>
        <v/>
      </c>
      <c r="J768" s="93"/>
      <c r="K768" s="219">
        <f>SUM(I768:I776)</f>
        <v>0</v>
      </c>
    </row>
    <row r="769" spans="1:11" s="75" customFormat="1" ht="13.5" customHeight="1" x14ac:dyDescent="0.2">
      <c r="A769" s="217"/>
      <c r="B769" s="80" t="s">
        <v>77</v>
      </c>
      <c r="C769" s="100" t="str">
        <f>Anexo_01!$D104</f>
        <v/>
      </c>
      <c r="D769" s="87"/>
      <c r="E769" s="88"/>
      <c r="F769" s="88"/>
      <c r="G769" s="88"/>
      <c r="H769" s="89"/>
      <c r="I769" s="81" t="str">
        <f>IF(SUM(D769:H769)=0,"",SUM(D769:H769))</f>
        <v/>
      </c>
      <c r="J769" s="94"/>
      <c r="K769" s="220"/>
    </row>
    <row r="770" spans="1:11" s="75" customFormat="1" ht="13.5" customHeight="1" x14ac:dyDescent="0.2">
      <c r="A770" s="217"/>
      <c r="B770" s="80" t="s">
        <v>83</v>
      </c>
      <c r="C770" s="100" t="str">
        <f>Anexo_01!$B104</f>
        <v/>
      </c>
      <c r="D770" s="87"/>
      <c r="E770" s="88"/>
      <c r="F770" s="88"/>
      <c r="G770" s="88"/>
      <c r="H770" s="89"/>
      <c r="I770" s="81" t="str">
        <f t="shared" ref="I770:I776" si="84">IF(SUM(D770:H770)=0,"",SUM(D770:H770))</f>
        <v/>
      </c>
      <c r="J770" s="94"/>
      <c r="K770" s="220"/>
    </row>
    <row r="771" spans="1:11" s="75" customFormat="1" ht="13.5" customHeight="1" x14ac:dyDescent="0.2">
      <c r="A771" s="217"/>
      <c r="B771" s="80" t="s">
        <v>78</v>
      </c>
      <c r="C771" s="100" t="str">
        <f>CONCATENATE("10",Anexo_01!$P104)</f>
        <v>10</v>
      </c>
      <c r="D771" s="87"/>
      <c r="E771" s="88"/>
      <c r="F771" s="88"/>
      <c r="G771" s="88"/>
      <c r="H771" s="89"/>
      <c r="I771" s="81" t="str">
        <f t="shared" si="84"/>
        <v/>
      </c>
      <c r="J771" s="94"/>
      <c r="K771" s="220"/>
    </row>
    <row r="772" spans="1:11" s="75" customFormat="1" ht="13.5" customHeight="1" x14ac:dyDescent="0.2">
      <c r="A772" s="217"/>
      <c r="B772" s="80" t="s">
        <v>79</v>
      </c>
      <c r="C772" s="100">
        <f>Anexo_01!$F104</f>
        <v>0</v>
      </c>
      <c r="D772" s="87"/>
      <c r="E772" s="88"/>
      <c r="F772" s="88"/>
      <c r="G772" s="88"/>
      <c r="H772" s="89"/>
      <c r="I772" s="81" t="str">
        <f t="shared" si="84"/>
        <v/>
      </c>
      <c r="J772" s="94"/>
      <c r="K772" s="220"/>
    </row>
    <row r="773" spans="1:11" s="75" customFormat="1" ht="13.5" customHeight="1" x14ac:dyDescent="0.2">
      <c r="A773" s="217"/>
      <c r="B773" s="80" t="s">
        <v>80</v>
      </c>
      <c r="C773" s="100" t="str">
        <f>Anexo_01!$Q104</f>
        <v/>
      </c>
      <c r="D773" s="87"/>
      <c r="E773" s="88"/>
      <c r="F773" s="88"/>
      <c r="G773" s="88"/>
      <c r="H773" s="89"/>
      <c r="I773" s="81" t="str">
        <f t="shared" si="84"/>
        <v/>
      </c>
      <c r="J773" s="94"/>
      <c r="K773" s="220"/>
    </row>
    <row r="774" spans="1:11" s="75" customFormat="1" ht="13.5" customHeight="1" x14ac:dyDescent="0.2">
      <c r="A774" s="217"/>
      <c r="B774" s="80" t="s">
        <v>81</v>
      </c>
      <c r="C774" s="101"/>
      <c r="D774" s="87"/>
      <c r="E774" s="88"/>
      <c r="F774" s="88"/>
      <c r="G774" s="88"/>
      <c r="H774" s="89"/>
      <c r="I774" s="81" t="str">
        <f t="shared" si="84"/>
        <v/>
      </c>
      <c r="J774" s="94"/>
      <c r="K774" s="220"/>
    </row>
    <row r="775" spans="1:11" s="75" customFormat="1" ht="13.5" customHeight="1" x14ac:dyDescent="0.2">
      <c r="A775" s="217"/>
      <c r="B775" s="80" t="s">
        <v>82</v>
      </c>
      <c r="C775" s="222"/>
      <c r="D775" s="87"/>
      <c r="E775" s="88"/>
      <c r="F775" s="88"/>
      <c r="G775" s="88"/>
      <c r="H775" s="89"/>
      <c r="I775" s="81" t="str">
        <f t="shared" si="84"/>
        <v/>
      </c>
      <c r="J775" s="94"/>
      <c r="K775" s="220"/>
    </row>
    <row r="776" spans="1:11" ht="13.5" customHeight="1" x14ac:dyDescent="0.3">
      <c r="A776" s="218"/>
      <c r="B776" s="82" t="s">
        <v>86</v>
      </c>
      <c r="C776" s="223"/>
      <c r="D776" s="90"/>
      <c r="E776" s="91"/>
      <c r="F776" s="91"/>
      <c r="G776" s="91"/>
      <c r="H776" s="92"/>
      <c r="I776" s="83" t="str">
        <f t="shared" si="84"/>
        <v/>
      </c>
      <c r="J776" s="95"/>
      <c r="K776" s="221"/>
    </row>
    <row r="777" spans="1:11" s="75" customFormat="1" ht="13.5" customHeight="1" x14ac:dyDescent="0.2">
      <c r="A777" s="216">
        <v>86</v>
      </c>
      <c r="B777" s="78" t="s">
        <v>76</v>
      </c>
      <c r="C777" s="102">
        <f>Anexo_01!$I105</f>
        <v>0</v>
      </c>
      <c r="D777" s="84"/>
      <c r="E777" s="85"/>
      <c r="F777" s="85"/>
      <c r="G777" s="85"/>
      <c r="H777" s="86"/>
      <c r="I777" s="79" t="str">
        <f>IF(SUM(D777:H777)=0,"",SUM(D777:H777))</f>
        <v/>
      </c>
      <c r="J777" s="93"/>
      <c r="K777" s="219">
        <f>SUM(I777:I785)</f>
        <v>0</v>
      </c>
    </row>
    <row r="778" spans="1:11" s="75" customFormat="1" ht="13.5" customHeight="1" x14ac:dyDescent="0.2">
      <c r="A778" s="217"/>
      <c r="B778" s="80" t="s">
        <v>77</v>
      </c>
      <c r="C778" s="100" t="str">
        <f>Anexo_01!$D105</f>
        <v/>
      </c>
      <c r="D778" s="87"/>
      <c r="E778" s="88"/>
      <c r="F778" s="88"/>
      <c r="G778" s="88"/>
      <c r="H778" s="89"/>
      <c r="I778" s="81" t="str">
        <f>IF(SUM(D778:H778)=0,"",SUM(D778:H778))</f>
        <v/>
      </c>
      <c r="J778" s="94"/>
      <c r="K778" s="220"/>
    </row>
    <row r="779" spans="1:11" s="75" customFormat="1" ht="13.5" customHeight="1" x14ac:dyDescent="0.2">
      <c r="A779" s="217"/>
      <c r="B779" s="80" t="s">
        <v>83</v>
      </c>
      <c r="C779" s="100" t="str">
        <f>Anexo_01!$B105</f>
        <v/>
      </c>
      <c r="D779" s="87"/>
      <c r="E779" s="88"/>
      <c r="F779" s="88"/>
      <c r="G779" s="88"/>
      <c r="H779" s="89"/>
      <c r="I779" s="81" t="str">
        <f t="shared" ref="I779:I785" si="85">IF(SUM(D779:H779)=0,"",SUM(D779:H779))</f>
        <v/>
      </c>
      <c r="J779" s="94"/>
      <c r="K779" s="220"/>
    </row>
    <row r="780" spans="1:11" s="75" customFormat="1" ht="13.5" customHeight="1" x14ac:dyDescent="0.2">
      <c r="A780" s="217"/>
      <c r="B780" s="80" t="s">
        <v>78</v>
      </c>
      <c r="C780" s="100" t="str">
        <f>CONCATENATE("10",Anexo_01!$P105)</f>
        <v>10</v>
      </c>
      <c r="D780" s="87"/>
      <c r="E780" s="88"/>
      <c r="F780" s="88"/>
      <c r="G780" s="88"/>
      <c r="H780" s="89"/>
      <c r="I780" s="81" t="str">
        <f t="shared" si="85"/>
        <v/>
      </c>
      <c r="J780" s="94"/>
      <c r="K780" s="220"/>
    </row>
    <row r="781" spans="1:11" s="75" customFormat="1" ht="13.5" customHeight="1" x14ac:dyDescent="0.2">
      <c r="A781" s="217"/>
      <c r="B781" s="80" t="s">
        <v>79</v>
      </c>
      <c r="C781" s="100">
        <f>Anexo_01!$F105</f>
        <v>0</v>
      </c>
      <c r="D781" s="87"/>
      <c r="E781" s="88"/>
      <c r="F781" s="88"/>
      <c r="G781" s="88"/>
      <c r="H781" s="89"/>
      <c r="I781" s="81" t="str">
        <f t="shared" si="85"/>
        <v/>
      </c>
      <c r="J781" s="94"/>
      <c r="K781" s="220"/>
    </row>
    <row r="782" spans="1:11" s="75" customFormat="1" ht="13.5" customHeight="1" x14ac:dyDescent="0.2">
      <c r="A782" s="217"/>
      <c r="B782" s="80" t="s">
        <v>80</v>
      </c>
      <c r="C782" s="100" t="str">
        <f>Anexo_01!$Q105</f>
        <v/>
      </c>
      <c r="D782" s="87"/>
      <c r="E782" s="88"/>
      <c r="F782" s="88"/>
      <c r="G782" s="88"/>
      <c r="H782" s="89"/>
      <c r="I782" s="81" t="str">
        <f t="shared" si="85"/>
        <v/>
      </c>
      <c r="J782" s="94"/>
      <c r="K782" s="220"/>
    </row>
    <row r="783" spans="1:11" s="75" customFormat="1" ht="13.5" customHeight="1" x14ac:dyDescent="0.2">
      <c r="A783" s="217"/>
      <c r="B783" s="80" t="s">
        <v>81</v>
      </c>
      <c r="C783" s="101"/>
      <c r="D783" s="87"/>
      <c r="E783" s="88"/>
      <c r="F783" s="88"/>
      <c r="G783" s="88"/>
      <c r="H783" s="89"/>
      <c r="I783" s="81" t="str">
        <f t="shared" si="85"/>
        <v/>
      </c>
      <c r="J783" s="94"/>
      <c r="K783" s="220"/>
    </row>
    <row r="784" spans="1:11" s="75" customFormat="1" ht="13.5" customHeight="1" x14ac:dyDescent="0.2">
      <c r="A784" s="217"/>
      <c r="B784" s="80" t="s">
        <v>82</v>
      </c>
      <c r="C784" s="222"/>
      <c r="D784" s="87"/>
      <c r="E784" s="88"/>
      <c r="F784" s="88"/>
      <c r="G784" s="88"/>
      <c r="H784" s="89"/>
      <c r="I784" s="81" t="str">
        <f t="shared" si="85"/>
        <v/>
      </c>
      <c r="J784" s="94"/>
      <c r="K784" s="220"/>
    </row>
    <row r="785" spans="1:11" ht="13.5" customHeight="1" x14ac:dyDescent="0.3">
      <c r="A785" s="218"/>
      <c r="B785" s="82" t="s">
        <v>86</v>
      </c>
      <c r="C785" s="223"/>
      <c r="D785" s="90"/>
      <c r="E785" s="91"/>
      <c r="F785" s="91"/>
      <c r="G785" s="91"/>
      <c r="H785" s="92"/>
      <c r="I785" s="83" t="str">
        <f t="shared" si="85"/>
        <v/>
      </c>
      <c r="J785" s="95"/>
      <c r="K785" s="221"/>
    </row>
    <row r="786" spans="1:11" s="75" customFormat="1" ht="13.5" customHeight="1" x14ac:dyDescent="0.2">
      <c r="A786" s="216">
        <v>87</v>
      </c>
      <c r="B786" s="78" t="s">
        <v>76</v>
      </c>
      <c r="C786" s="102">
        <f>Anexo_01!$I106</f>
        <v>0</v>
      </c>
      <c r="D786" s="84"/>
      <c r="E786" s="85"/>
      <c r="F786" s="85"/>
      <c r="G786" s="85"/>
      <c r="H786" s="86"/>
      <c r="I786" s="79" t="str">
        <f>IF(SUM(D786:H786)=0,"",SUM(D786:H786))</f>
        <v/>
      </c>
      <c r="J786" s="93"/>
      <c r="K786" s="219">
        <f>SUM(I786:I794)</f>
        <v>0</v>
      </c>
    </row>
    <row r="787" spans="1:11" s="75" customFormat="1" ht="13.5" customHeight="1" x14ac:dyDescent="0.2">
      <c r="A787" s="217"/>
      <c r="B787" s="80" t="s">
        <v>77</v>
      </c>
      <c r="C787" s="100" t="str">
        <f>Anexo_01!$D106</f>
        <v/>
      </c>
      <c r="D787" s="87"/>
      <c r="E787" s="88"/>
      <c r="F787" s="88"/>
      <c r="G787" s="88"/>
      <c r="H787" s="89"/>
      <c r="I787" s="81" t="str">
        <f>IF(SUM(D787:H787)=0,"",SUM(D787:H787))</f>
        <v/>
      </c>
      <c r="J787" s="94"/>
      <c r="K787" s="220"/>
    </row>
    <row r="788" spans="1:11" s="75" customFormat="1" ht="13.5" customHeight="1" x14ac:dyDescent="0.2">
      <c r="A788" s="217"/>
      <c r="B788" s="80" t="s">
        <v>83</v>
      </c>
      <c r="C788" s="100" t="str">
        <f>Anexo_01!$B106</f>
        <v/>
      </c>
      <c r="D788" s="87"/>
      <c r="E788" s="88"/>
      <c r="F788" s="88"/>
      <c r="G788" s="88"/>
      <c r="H788" s="89"/>
      <c r="I788" s="81" t="str">
        <f t="shared" ref="I788:I794" si="86">IF(SUM(D788:H788)=0,"",SUM(D788:H788))</f>
        <v/>
      </c>
      <c r="J788" s="94"/>
      <c r="K788" s="220"/>
    </row>
    <row r="789" spans="1:11" s="75" customFormat="1" ht="13.5" customHeight="1" x14ac:dyDescent="0.2">
      <c r="A789" s="217"/>
      <c r="B789" s="80" t="s">
        <v>78</v>
      </c>
      <c r="C789" s="100" t="str">
        <f>CONCATENATE("10",Anexo_01!$P106)</f>
        <v>10</v>
      </c>
      <c r="D789" s="87"/>
      <c r="E789" s="88"/>
      <c r="F789" s="88"/>
      <c r="G789" s="88"/>
      <c r="H789" s="89"/>
      <c r="I789" s="81" t="str">
        <f t="shared" si="86"/>
        <v/>
      </c>
      <c r="J789" s="94"/>
      <c r="K789" s="220"/>
    </row>
    <row r="790" spans="1:11" s="75" customFormat="1" ht="13.5" customHeight="1" x14ac:dyDescent="0.2">
      <c r="A790" s="217"/>
      <c r="B790" s="80" t="s">
        <v>79</v>
      </c>
      <c r="C790" s="100">
        <f>Anexo_01!$F106</f>
        <v>0</v>
      </c>
      <c r="D790" s="87"/>
      <c r="E790" s="88"/>
      <c r="F790" s="88"/>
      <c r="G790" s="88"/>
      <c r="H790" s="89"/>
      <c r="I790" s="81" t="str">
        <f t="shared" si="86"/>
        <v/>
      </c>
      <c r="J790" s="94"/>
      <c r="K790" s="220"/>
    </row>
    <row r="791" spans="1:11" s="75" customFormat="1" ht="13.5" customHeight="1" x14ac:dyDescent="0.2">
      <c r="A791" s="217"/>
      <c r="B791" s="80" t="s">
        <v>80</v>
      </c>
      <c r="C791" s="100" t="str">
        <f>Anexo_01!$Q106</f>
        <v/>
      </c>
      <c r="D791" s="87"/>
      <c r="E791" s="88"/>
      <c r="F791" s="88"/>
      <c r="G791" s="88"/>
      <c r="H791" s="89"/>
      <c r="I791" s="81" t="str">
        <f t="shared" si="86"/>
        <v/>
      </c>
      <c r="J791" s="94"/>
      <c r="K791" s="220"/>
    </row>
    <row r="792" spans="1:11" s="75" customFormat="1" ht="13.5" customHeight="1" x14ac:dyDescent="0.2">
      <c r="A792" s="217"/>
      <c r="B792" s="80" t="s">
        <v>81</v>
      </c>
      <c r="C792" s="101"/>
      <c r="D792" s="87"/>
      <c r="E792" s="88"/>
      <c r="F792" s="88"/>
      <c r="G792" s="88"/>
      <c r="H792" s="89"/>
      <c r="I792" s="81" t="str">
        <f t="shared" si="86"/>
        <v/>
      </c>
      <c r="J792" s="94"/>
      <c r="K792" s="220"/>
    </row>
    <row r="793" spans="1:11" s="75" customFormat="1" ht="13.5" customHeight="1" x14ac:dyDescent="0.2">
      <c r="A793" s="217"/>
      <c r="B793" s="80" t="s">
        <v>82</v>
      </c>
      <c r="C793" s="222"/>
      <c r="D793" s="87"/>
      <c r="E793" s="88"/>
      <c r="F793" s="88"/>
      <c r="G793" s="88"/>
      <c r="H793" s="89"/>
      <c r="I793" s="81" t="str">
        <f t="shared" si="86"/>
        <v/>
      </c>
      <c r="J793" s="94"/>
      <c r="K793" s="220"/>
    </row>
    <row r="794" spans="1:11" ht="13.5" customHeight="1" x14ac:dyDescent="0.3">
      <c r="A794" s="218"/>
      <c r="B794" s="82" t="s">
        <v>86</v>
      </c>
      <c r="C794" s="223"/>
      <c r="D794" s="90"/>
      <c r="E794" s="91"/>
      <c r="F794" s="91"/>
      <c r="G794" s="91"/>
      <c r="H794" s="92"/>
      <c r="I794" s="83" t="str">
        <f t="shared" si="86"/>
        <v/>
      </c>
      <c r="J794" s="95"/>
      <c r="K794" s="221"/>
    </row>
    <row r="795" spans="1:11" s="75" customFormat="1" ht="13.5" customHeight="1" x14ac:dyDescent="0.2">
      <c r="A795" s="216">
        <v>88</v>
      </c>
      <c r="B795" s="78" t="s">
        <v>76</v>
      </c>
      <c r="C795" s="102">
        <f>Anexo_01!$I107</f>
        <v>0</v>
      </c>
      <c r="D795" s="84"/>
      <c r="E795" s="85"/>
      <c r="F795" s="85"/>
      <c r="G795" s="85"/>
      <c r="H795" s="86"/>
      <c r="I795" s="79" t="str">
        <f>IF(SUM(D795:H795)=0,"",SUM(D795:H795))</f>
        <v/>
      </c>
      <c r="J795" s="93"/>
      <c r="K795" s="219">
        <f>SUM(I795:I803)</f>
        <v>0</v>
      </c>
    </row>
    <row r="796" spans="1:11" s="75" customFormat="1" ht="13.5" customHeight="1" x14ac:dyDescent="0.2">
      <c r="A796" s="217"/>
      <c r="B796" s="80" t="s">
        <v>77</v>
      </c>
      <c r="C796" s="100" t="str">
        <f>Anexo_01!$D107</f>
        <v/>
      </c>
      <c r="D796" s="87"/>
      <c r="E796" s="88"/>
      <c r="F796" s="88"/>
      <c r="G796" s="88"/>
      <c r="H796" s="89"/>
      <c r="I796" s="81" t="str">
        <f>IF(SUM(D796:H796)=0,"",SUM(D796:H796))</f>
        <v/>
      </c>
      <c r="J796" s="94"/>
      <c r="K796" s="220"/>
    </row>
    <row r="797" spans="1:11" s="75" customFormat="1" ht="13.5" customHeight="1" x14ac:dyDescent="0.2">
      <c r="A797" s="217"/>
      <c r="B797" s="80" t="s">
        <v>83</v>
      </c>
      <c r="C797" s="100" t="str">
        <f>Anexo_01!$B107</f>
        <v/>
      </c>
      <c r="D797" s="87"/>
      <c r="E797" s="88"/>
      <c r="F797" s="88"/>
      <c r="G797" s="88"/>
      <c r="H797" s="89"/>
      <c r="I797" s="81" t="str">
        <f t="shared" ref="I797:I803" si="87">IF(SUM(D797:H797)=0,"",SUM(D797:H797))</f>
        <v/>
      </c>
      <c r="J797" s="94"/>
      <c r="K797" s="220"/>
    </row>
    <row r="798" spans="1:11" s="75" customFormat="1" ht="13.5" customHeight="1" x14ac:dyDescent="0.2">
      <c r="A798" s="217"/>
      <c r="B798" s="80" t="s">
        <v>78</v>
      </c>
      <c r="C798" s="100" t="str">
        <f>CONCATENATE("10",Anexo_01!$P107)</f>
        <v>10</v>
      </c>
      <c r="D798" s="87"/>
      <c r="E798" s="88"/>
      <c r="F798" s="88"/>
      <c r="G798" s="88"/>
      <c r="H798" s="89"/>
      <c r="I798" s="81" t="str">
        <f t="shared" si="87"/>
        <v/>
      </c>
      <c r="J798" s="94"/>
      <c r="K798" s="220"/>
    </row>
    <row r="799" spans="1:11" s="75" customFormat="1" ht="13.5" customHeight="1" x14ac:dyDescent="0.2">
      <c r="A799" s="217"/>
      <c r="B799" s="80" t="s">
        <v>79</v>
      </c>
      <c r="C799" s="100">
        <f>Anexo_01!$F107</f>
        <v>0</v>
      </c>
      <c r="D799" s="87"/>
      <c r="E799" s="88"/>
      <c r="F799" s="88"/>
      <c r="G799" s="88"/>
      <c r="H799" s="89"/>
      <c r="I799" s="81" t="str">
        <f t="shared" si="87"/>
        <v/>
      </c>
      <c r="J799" s="94"/>
      <c r="K799" s="220"/>
    </row>
    <row r="800" spans="1:11" s="75" customFormat="1" ht="13.5" customHeight="1" x14ac:dyDescent="0.2">
      <c r="A800" s="217"/>
      <c r="B800" s="80" t="s">
        <v>80</v>
      </c>
      <c r="C800" s="100" t="str">
        <f>Anexo_01!$Q107</f>
        <v/>
      </c>
      <c r="D800" s="87"/>
      <c r="E800" s="88"/>
      <c r="F800" s="88"/>
      <c r="G800" s="88"/>
      <c r="H800" s="89"/>
      <c r="I800" s="81" t="str">
        <f t="shared" si="87"/>
        <v/>
      </c>
      <c r="J800" s="94"/>
      <c r="K800" s="220"/>
    </row>
    <row r="801" spans="1:11" s="75" customFormat="1" ht="13.5" customHeight="1" x14ac:dyDescent="0.2">
      <c r="A801" s="217"/>
      <c r="B801" s="80" t="s">
        <v>81</v>
      </c>
      <c r="C801" s="101"/>
      <c r="D801" s="87"/>
      <c r="E801" s="88"/>
      <c r="F801" s="88"/>
      <c r="G801" s="88"/>
      <c r="H801" s="89"/>
      <c r="I801" s="81" t="str">
        <f t="shared" si="87"/>
        <v/>
      </c>
      <c r="J801" s="94"/>
      <c r="K801" s="220"/>
    </row>
    <row r="802" spans="1:11" s="75" customFormat="1" ht="13.5" customHeight="1" x14ac:dyDescent="0.2">
      <c r="A802" s="217"/>
      <c r="B802" s="80" t="s">
        <v>82</v>
      </c>
      <c r="C802" s="222"/>
      <c r="D802" s="87"/>
      <c r="E802" s="88"/>
      <c r="F802" s="88"/>
      <c r="G802" s="88"/>
      <c r="H802" s="89"/>
      <c r="I802" s="81" t="str">
        <f t="shared" si="87"/>
        <v/>
      </c>
      <c r="J802" s="94"/>
      <c r="K802" s="220"/>
    </row>
    <row r="803" spans="1:11" ht="13.5" customHeight="1" x14ac:dyDescent="0.3">
      <c r="A803" s="218"/>
      <c r="B803" s="82" t="s">
        <v>86</v>
      </c>
      <c r="C803" s="223"/>
      <c r="D803" s="90"/>
      <c r="E803" s="91"/>
      <c r="F803" s="91"/>
      <c r="G803" s="91"/>
      <c r="H803" s="92"/>
      <c r="I803" s="83" t="str">
        <f t="shared" si="87"/>
        <v/>
      </c>
      <c r="J803" s="95"/>
      <c r="K803" s="221"/>
    </row>
    <row r="804" spans="1:11" s="75" customFormat="1" ht="13.5" customHeight="1" x14ac:dyDescent="0.2">
      <c r="A804" s="216">
        <v>89</v>
      </c>
      <c r="B804" s="78" t="s">
        <v>76</v>
      </c>
      <c r="C804" s="102">
        <f>Anexo_01!$I108</f>
        <v>0</v>
      </c>
      <c r="D804" s="84"/>
      <c r="E804" s="85"/>
      <c r="F804" s="85"/>
      <c r="G804" s="85"/>
      <c r="H804" s="86"/>
      <c r="I804" s="79" t="str">
        <f>IF(SUM(D804:H804)=0,"",SUM(D804:H804))</f>
        <v/>
      </c>
      <c r="J804" s="93"/>
      <c r="K804" s="219">
        <f>SUM(I804:I812)</f>
        <v>0</v>
      </c>
    </row>
    <row r="805" spans="1:11" s="75" customFormat="1" ht="13.5" customHeight="1" x14ac:dyDescent="0.2">
      <c r="A805" s="217"/>
      <c r="B805" s="80" t="s">
        <v>77</v>
      </c>
      <c r="C805" s="100" t="str">
        <f>Anexo_01!$D108</f>
        <v/>
      </c>
      <c r="D805" s="87"/>
      <c r="E805" s="88"/>
      <c r="F805" s="88"/>
      <c r="G805" s="88"/>
      <c r="H805" s="89"/>
      <c r="I805" s="81" t="str">
        <f>IF(SUM(D805:H805)=0,"",SUM(D805:H805))</f>
        <v/>
      </c>
      <c r="J805" s="94"/>
      <c r="K805" s="220"/>
    </row>
    <row r="806" spans="1:11" s="75" customFormat="1" ht="13.5" customHeight="1" x14ac:dyDescent="0.2">
      <c r="A806" s="217"/>
      <c r="B806" s="80" t="s">
        <v>83</v>
      </c>
      <c r="C806" s="100" t="str">
        <f>Anexo_01!$B108</f>
        <v/>
      </c>
      <c r="D806" s="87"/>
      <c r="E806" s="88"/>
      <c r="F806" s="88"/>
      <c r="G806" s="88"/>
      <c r="H806" s="89"/>
      <c r="I806" s="81" t="str">
        <f t="shared" ref="I806:I812" si="88">IF(SUM(D806:H806)=0,"",SUM(D806:H806))</f>
        <v/>
      </c>
      <c r="J806" s="94"/>
      <c r="K806" s="220"/>
    </row>
    <row r="807" spans="1:11" s="75" customFormat="1" ht="13.5" customHeight="1" x14ac:dyDescent="0.2">
      <c r="A807" s="217"/>
      <c r="B807" s="80" t="s">
        <v>78</v>
      </c>
      <c r="C807" s="100" t="str">
        <f>CONCATENATE("10",Anexo_01!$P108)</f>
        <v>10</v>
      </c>
      <c r="D807" s="87"/>
      <c r="E807" s="88"/>
      <c r="F807" s="88"/>
      <c r="G807" s="88"/>
      <c r="H807" s="89"/>
      <c r="I807" s="81" t="str">
        <f t="shared" si="88"/>
        <v/>
      </c>
      <c r="J807" s="94"/>
      <c r="K807" s="220"/>
    </row>
    <row r="808" spans="1:11" s="75" customFormat="1" ht="13.5" customHeight="1" x14ac:dyDescent="0.2">
      <c r="A808" s="217"/>
      <c r="B808" s="80" t="s">
        <v>79</v>
      </c>
      <c r="C808" s="100">
        <f>Anexo_01!$F108</f>
        <v>0</v>
      </c>
      <c r="D808" s="87"/>
      <c r="E808" s="88"/>
      <c r="F808" s="88"/>
      <c r="G808" s="88"/>
      <c r="H808" s="89"/>
      <c r="I808" s="81" t="str">
        <f t="shared" si="88"/>
        <v/>
      </c>
      <c r="J808" s="94"/>
      <c r="K808" s="220"/>
    </row>
    <row r="809" spans="1:11" s="75" customFormat="1" ht="13.5" customHeight="1" x14ac:dyDescent="0.2">
      <c r="A809" s="217"/>
      <c r="B809" s="80" t="s">
        <v>80</v>
      </c>
      <c r="C809" s="100" t="str">
        <f>Anexo_01!$Q108</f>
        <v/>
      </c>
      <c r="D809" s="87"/>
      <c r="E809" s="88"/>
      <c r="F809" s="88"/>
      <c r="G809" s="88"/>
      <c r="H809" s="89"/>
      <c r="I809" s="81" t="str">
        <f t="shared" si="88"/>
        <v/>
      </c>
      <c r="J809" s="94"/>
      <c r="K809" s="220"/>
    </row>
    <row r="810" spans="1:11" s="75" customFormat="1" ht="13.5" customHeight="1" x14ac:dyDescent="0.2">
      <c r="A810" s="217"/>
      <c r="B810" s="80" t="s">
        <v>81</v>
      </c>
      <c r="C810" s="101"/>
      <c r="D810" s="87"/>
      <c r="E810" s="88"/>
      <c r="F810" s="88"/>
      <c r="G810" s="88"/>
      <c r="H810" s="89"/>
      <c r="I810" s="81" t="str">
        <f t="shared" si="88"/>
        <v/>
      </c>
      <c r="J810" s="94"/>
      <c r="K810" s="220"/>
    </row>
    <row r="811" spans="1:11" s="75" customFormat="1" ht="13.5" customHeight="1" x14ac:dyDescent="0.2">
      <c r="A811" s="217"/>
      <c r="B811" s="80" t="s">
        <v>82</v>
      </c>
      <c r="C811" s="222"/>
      <c r="D811" s="87"/>
      <c r="E811" s="88"/>
      <c r="F811" s="88"/>
      <c r="G811" s="88"/>
      <c r="H811" s="89"/>
      <c r="I811" s="81" t="str">
        <f t="shared" si="88"/>
        <v/>
      </c>
      <c r="J811" s="94"/>
      <c r="K811" s="220"/>
    </row>
    <row r="812" spans="1:11" ht="13.5" customHeight="1" x14ac:dyDescent="0.3">
      <c r="A812" s="218"/>
      <c r="B812" s="82" t="s">
        <v>86</v>
      </c>
      <c r="C812" s="223"/>
      <c r="D812" s="90"/>
      <c r="E812" s="91"/>
      <c r="F812" s="91"/>
      <c r="G812" s="91"/>
      <c r="H812" s="92"/>
      <c r="I812" s="83" t="str">
        <f t="shared" si="88"/>
        <v/>
      </c>
      <c r="J812" s="95"/>
      <c r="K812" s="221"/>
    </row>
    <row r="813" spans="1:11" s="75" customFormat="1" ht="13.5" customHeight="1" x14ac:dyDescent="0.2">
      <c r="A813" s="216">
        <v>90</v>
      </c>
      <c r="B813" s="78" t="s">
        <v>76</v>
      </c>
      <c r="C813" s="102">
        <f>Anexo_01!$I109</f>
        <v>0</v>
      </c>
      <c r="D813" s="84"/>
      <c r="E813" s="85"/>
      <c r="F813" s="85"/>
      <c r="G813" s="85"/>
      <c r="H813" s="86"/>
      <c r="I813" s="79" t="str">
        <f>IF(SUM(D813:H813)=0,"",SUM(D813:H813))</f>
        <v/>
      </c>
      <c r="J813" s="93"/>
      <c r="K813" s="219">
        <f>SUM(I813:I821)</f>
        <v>0</v>
      </c>
    </row>
    <row r="814" spans="1:11" s="75" customFormat="1" ht="13.5" customHeight="1" x14ac:dyDescent="0.2">
      <c r="A814" s="217"/>
      <c r="B814" s="80" t="s">
        <v>77</v>
      </c>
      <c r="C814" s="100" t="str">
        <f>Anexo_01!$D109</f>
        <v/>
      </c>
      <c r="D814" s="87"/>
      <c r="E814" s="88"/>
      <c r="F814" s="88"/>
      <c r="G814" s="88"/>
      <c r="H814" s="89"/>
      <c r="I814" s="81" t="str">
        <f>IF(SUM(D814:H814)=0,"",SUM(D814:H814))</f>
        <v/>
      </c>
      <c r="J814" s="94"/>
      <c r="K814" s="220"/>
    </row>
    <row r="815" spans="1:11" s="75" customFormat="1" ht="13.5" customHeight="1" x14ac:dyDescent="0.2">
      <c r="A815" s="217"/>
      <c r="B815" s="80" t="s">
        <v>83</v>
      </c>
      <c r="C815" s="100" t="str">
        <f>Anexo_01!$B109</f>
        <v/>
      </c>
      <c r="D815" s="87"/>
      <c r="E815" s="88"/>
      <c r="F815" s="88"/>
      <c r="G815" s="88"/>
      <c r="H815" s="89"/>
      <c r="I815" s="81" t="str">
        <f t="shared" ref="I815:I821" si="89">IF(SUM(D815:H815)=0,"",SUM(D815:H815))</f>
        <v/>
      </c>
      <c r="J815" s="94"/>
      <c r="K815" s="220"/>
    </row>
    <row r="816" spans="1:11" s="75" customFormat="1" ht="13.5" customHeight="1" x14ac:dyDescent="0.2">
      <c r="A816" s="217"/>
      <c r="B816" s="80" t="s">
        <v>78</v>
      </c>
      <c r="C816" s="100" t="str">
        <f>CONCATENATE("10",Anexo_01!$P109)</f>
        <v>10</v>
      </c>
      <c r="D816" s="87"/>
      <c r="E816" s="88"/>
      <c r="F816" s="88"/>
      <c r="G816" s="88"/>
      <c r="H816" s="89"/>
      <c r="I816" s="81" t="str">
        <f t="shared" si="89"/>
        <v/>
      </c>
      <c r="J816" s="94"/>
      <c r="K816" s="220"/>
    </row>
    <row r="817" spans="1:11" s="75" customFormat="1" ht="13.5" customHeight="1" x14ac:dyDescent="0.2">
      <c r="A817" s="217"/>
      <c r="B817" s="80" t="s">
        <v>79</v>
      </c>
      <c r="C817" s="100">
        <f>Anexo_01!$F109</f>
        <v>0</v>
      </c>
      <c r="D817" s="87"/>
      <c r="E817" s="88"/>
      <c r="F817" s="88"/>
      <c r="G817" s="88"/>
      <c r="H817" s="89"/>
      <c r="I817" s="81" t="str">
        <f t="shared" si="89"/>
        <v/>
      </c>
      <c r="J817" s="94"/>
      <c r="K817" s="220"/>
    </row>
    <row r="818" spans="1:11" s="75" customFormat="1" ht="13.5" customHeight="1" x14ac:dyDescent="0.2">
      <c r="A818" s="217"/>
      <c r="B818" s="80" t="s">
        <v>80</v>
      </c>
      <c r="C818" s="100" t="str">
        <f>Anexo_01!$Q109</f>
        <v/>
      </c>
      <c r="D818" s="87"/>
      <c r="E818" s="88"/>
      <c r="F818" s="88"/>
      <c r="G818" s="88"/>
      <c r="H818" s="89"/>
      <c r="I818" s="81" t="str">
        <f t="shared" si="89"/>
        <v/>
      </c>
      <c r="J818" s="94"/>
      <c r="K818" s="220"/>
    </row>
    <row r="819" spans="1:11" s="75" customFormat="1" ht="13.5" customHeight="1" x14ac:dyDescent="0.2">
      <c r="A819" s="217"/>
      <c r="B819" s="80" t="s">
        <v>81</v>
      </c>
      <c r="C819" s="101"/>
      <c r="D819" s="87"/>
      <c r="E819" s="88"/>
      <c r="F819" s="88"/>
      <c r="G819" s="88"/>
      <c r="H819" s="89"/>
      <c r="I819" s="81" t="str">
        <f t="shared" si="89"/>
        <v/>
      </c>
      <c r="J819" s="94"/>
      <c r="K819" s="220"/>
    </row>
    <row r="820" spans="1:11" s="75" customFormat="1" ht="13.5" customHeight="1" x14ac:dyDescent="0.2">
      <c r="A820" s="217"/>
      <c r="B820" s="80" t="s">
        <v>82</v>
      </c>
      <c r="C820" s="222"/>
      <c r="D820" s="87"/>
      <c r="E820" s="88"/>
      <c r="F820" s="88"/>
      <c r="G820" s="88"/>
      <c r="H820" s="89"/>
      <c r="I820" s="81" t="str">
        <f t="shared" si="89"/>
        <v/>
      </c>
      <c r="J820" s="94"/>
      <c r="K820" s="220"/>
    </row>
    <row r="821" spans="1:11" ht="13.5" customHeight="1" x14ac:dyDescent="0.3">
      <c r="A821" s="218"/>
      <c r="B821" s="82" t="s">
        <v>86</v>
      </c>
      <c r="C821" s="223"/>
      <c r="D821" s="90"/>
      <c r="E821" s="91"/>
      <c r="F821" s="91"/>
      <c r="G821" s="91"/>
      <c r="H821" s="92"/>
      <c r="I821" s="83" t="str">
        <f t="shared" si="89"/>
        <v/>
      </c>
      <c r="J821" s="95"/>
      <c r="K821" s="221"/>
    </row>
    <row r="822" spans="1:11" s="75" customFormat="1" ht="13.5" customHeight="1" x14ac:dyDescent="0.2">
      <c r="A822" s="216">
        <v>91</v>
      </c>
      <c r="B822" s="78" t="s">
        <v>76</v>
      </c>
      <c r="C822" s="102">
        <f>Anexo_01!$I110</f>
        <v>0</v>
      </c>
      <c r="D822" s="84"/>
      <c r="E822" s="85"/>
      <c r="F822" s="85"/>
      <c r="G822" s="85"/>
      <c r="H822" s="86"/>
      <c r="I822" s="79" t="str">
        <f>IF(SUM(D822:H822)=0,"",SUM(D822:H822))</f>
        <v/>
      </c>
      <c r="J822" s="93"/>
      <c r="K822" s="219">
        <f>SUM(I822:I830)</f>
        <v>0</v>
      </c>
    </row>
    <row r="823" spans="1:11" s="75" customFormat="1" ht="13.5" customHeight="1" x14ac:dyDescent="0.2">
      <c r="A823" s="217"/>
      <c r="B823" s="80" t="s">
        <v>77</v>
      </c>
      <c r="C823" s="100" t="str">
        <f>Anexo_01!$D110</f>
        <v/>
      </c>
      <c r="D823" s="87"/>
      <c r="E823" s="88"/>
      <c r="F823" s="88"/>
      <c r="G823" s="88"/>
      <c r="H823" s="89"/>
      <c r="I823" s="81" t="str">
        <f>IF(SUM(D823:H823)=0,"",SUM(D823:H823))</f>
        <v/>
      </c>
      <c r="J823" s="94"/>
      <c r="K823" s="220"/>
    </row>
    <row r="824" spans="1:11" s="75" customFormat="1" ht="13.5" customHeight="1" x14ac:dyDescent="0.2">
      <c r="A824" s="217"/>
      <c r="B824" s="80" t="s">
        <v>83</v>
      </c>
      <c r="C824" s="100" t="str">
        <f>Anexo_01!$B110</f>
        <v/>
      </c>
      <c r="D824" s="87"/>
      <c r="E824" s="88"/>
      <c r="F824" s="88"/>
      <c r="G824" s="88"/>
      <c r="H824" s="89"/>
      <c r="I824" s="81" t="str">
        <f t="shared" ref="I824:I830" si="90">IF(SUM(D824:H824)=0,"",SUM(D824:H824))</f>
        <v/>
      </c>
      <c r="J824" s="94"/>
      <c r="K824" s="220"/>
    </row>
    <row r="825" spans="1:11" s="75" customFormat="1" ht="13.5" customHeight="1" x14ac:dyDescent="0.2">
      <c r="A825" s="217"/>
      <c r="B825" s="80" t="s">
        <v>78</v>
      </c>
      <c r="C825" s="100" t="str">
        <f>CONCATENATE("10",Anexo_01!$P110)</f>
        <v>10</v>
      </c>
      <c r="D825" s="87"/>
      <c r="E825" s="88"/>
      <c r="F825" s="88"/>
      <c r="G825" s="88"/>
      <c r="H825" s="89"/>
      <c r="I825" s="81" t="str">
        <f t="shared" si="90"/>
        <v/>
      </c>
      <c r="J825" s="94"/>
      <c r="K825" s="220"/>
    </row>
    <row r="826" spans="1:11" s="75" customFormat="1" ht="13.5" customHeight="1" x14ac:dyDescent="0.2">
      <c r="A826" s="217"/>
      <c r="B826" s="80" t="s">
        <v>79</v>
      </c>
      <c r="C826" s="100">
        <f>Anexo_01!$F110</f>
        <v>0</v>
      </c>
      <c r="D826" s="87"/>
      <c r="E826" s="88"/>
      <c r="F826" s="88"/>
      <c r="G826" s="88"/>
      <c r="H826" s="89"/>
      <c r="I826" s="81" t="str">
        <f t="shared" si="90"/>
        <v/>
      </c>
      <c r="J826" s="94"/>
      <c r="K826" s="220"/>
    </row>
    <row r="827" spans="1:11" s="75" customFormat="1" ht="13.5" customHeight="1" x14ac:dyDescent="0.2">
      <c r="A827" s="217"/>
      <c r="B827" s="80" t="s">
        <v>80</v>
      </c>
      <c r="C827" s="100" t="str">
        <f>Anexo_01!$Q110</f>
        <v/>
      </c>
      <c r="D827" s="87"/>
      <c r="E827" s="88"/>
      <c r="F827" s="88"/>
      <c r="G827" s="88"/>
      <c r="H827" s="89"/>
      <c r="I827" s="81" t="str">
        <f t="shared" si="90"/>
        <v/>
      </c>
      <c r="J827" s="94"/>
      <c r="K827" s="220"/>
    </row>
    <row r="828" spans="1:11" s="75" customFormat="1" ht="13.5" customHeight="1" x14ac:dyDescent="0.2">
      <c r="A828" s="217"/>
      <c r="B828" s="80" t="s">
        <v>81</v>
      </c>
      <c r="C828" s="101"/>
      <c r="D828" s="87"/>
      <c r="E828" s="88"/>
      <c r="F828" s="88"/>
      <c r="G828" s="88"/>
      <c r="H828" s="89"/>
      <c r="I828" s="81" t="str">
        <f t="shared" si="90"/>
        <v/>
      </c>
      <c r="J828" s="94"/>
      <c r="K828" s="220"/>
    </row>
    <row r="829" spans="1:11" s="75" customFormat="1" ht="13.5" customHeight="1" x14ac:dyDescent="0.2">
      <c r="A829" s="217"/>
      <c r="B829" s="80" t="s">
        <v>82</v>
      </c>
      <c r="C829" s="222"/>
      <c r="D829" s="87"/>
      <c r="E829" s="88"/>
      <c r="F829" s="88"/>
      <c r="G829" s="88"/>
      <c r="H829" s="89"/>
      <c r="I829" s="81" t="str">
        <f t="shared" si="90"/>
        <v/>
      </c>
      <c r="J829" s="94"/>
      <c r="K829" s="220"/>
    </row>
    <row r="830" spans="1:11" ht="13.5" customHeight="1" x14ac:dyDescent="0.3">
      <c r="A830" s="218"/>
      <c r="B830" s="82" t="s">
        <v>86</v>
      </c>
      <c r="C830" s="223"/>
      <c r="D830" s="90"/>
      <c r="E830" s="91"/>
      <c r="F830" s="91"/>
      <c r="G830" s="91"/>
      <c r="H830" s="92"/>
      <c r="I830" s="83" t="str">
        <f t="shared" si="90"/>
        <v/>
      </c>
      <c r="J830" s="95"/>
      <c r="K830" s="221"/>
    </row>
    <row r="831" spans="1:11" s="75" customFormat="1" ht="13.5" customHeight="1" x14ac:dyDescent="0.2">
      <c r="A831" s="216">
        <v>92</v>
      </c>
      <c r="B831" s="78" t="s">
        <v>76</v>
      </c>
      <c r="C831" s="102">
        <f>Anexo_01!$I111</f>
        <v>0</v>
      </c>
      <c r="D831" s="84"/>
      <c r="E831" s="85"/>
      <c r="F831" s="85"/>
      <c r="G831" s="85"/>
      <c r="H831" s="86"/>
      <c r="I831" s="79" t="str">
        <f>IF(SUM(D831:H831)=0,"",SUM(D831:H831))</f>
        <v/>
      </c>
      <c r="J831" s="93"/>
      <c r="K831" s="219">
        <f>SUM(I831:I839)</f>
        <v>0</v>
      </c>
    </row>
    <row r="832" spans="1:11" s="75" customFormat="1" ht="13.5" customHeight="1" x14ac:dyDescent="0.2">
      <c r="A832" s="217"/>
      <c r="B832" s="80" t="s">
        <v>77</v>
      </c>
      <c r="C832" s="100" t="str">
        <f>Anexo_01!$D111</f>
        <v/>
      </c>
      <c r="D832" s="87"/>
      <c r="E832" s="88"/>
      <c r="F832" s="88"/>
      <c r="G832" s="88"/>
      <c r="H832" s="89"/>
      <c r="I832" s="81" t="str">
        <f>IF(SUM(D832:H832)=0,"",SUM(D832:H832))</f>
        <v/>
      </c>
      <c r="J832" s="94"/>
      <c r="K832" s="220"/>
    </row>
    <row r="833" spans="1:11" s="75" customFormat="1" ht="13.5" customHeight="1" x14ac:dyDescent="0.2">
      <c r="A833" s="217"/>
      <c r="B833" s="80" t="s">
        <v>83</v>
      </c>
      <c r="C833" s="100" t="str">
        <f>Anexo_01!$B111</f>
        <v/>
      </c>
      <c r="D833" s="87"/>
      <c r="E833" s="88"/>
      <c r="F833" s="88"/>
      <c r="G833" s="88"/>
      <c r="H833" s="89"/>
      <c r="I833" s="81" t="str">
        <f t="shared" ref="I833:I839" si="91">IF(SUM(D833:H833)=0,"",SUM(D833:H833))</f>
        <v/>
      </c>
      <c r="J833" s="94"/>
      <c r="K833" s="220"/>
    </row>
    <row r="834" spans="1:11" s="75" customFormat="1" ht="13.5" customHeight="1" x14ac:dyDescent="0.2">
      <c r="A834" s="217"/>
      <c r="B834" s="80" t="s">
        <v>78</v>
      </c>
      <c r="C834" s="100" t="str">
        <f>CONCATENATE("10",Anexo_01!$P111)</f>
        <v>10</v>
      </c>
      <c r="D834" s="87"/>
      <c r="E834" s="88"/>
      <c r="F834" s="88"/>
      <c r="G834" s="88"/>
      <c r="H834" s="89"/>
      <c r="I834" s="81" t="str">
        <f t="shared" si="91"/>
        <v/>
      </c>
      <c r="J834" s="94"/>
      <c r="K834" s="220"/>
    </row>
    <row r="835" spans="1:11" s="75" customFormat="1" ht="13.5" customHeight="1" x14ac:dyDescent="0.2">
      <c r="A835" s="217"/>
      <c r="B835" s="80" t="s">
        <v>79</v>
      </c>
      <c r="C835" s="100">
        <f>Anexo_01!$F111</f>
        <v>0</v>
      </c>
      <c r="D835" s="87"/>
      <c r="E835" s="88"/>
      <c r="F835" s="88"/>
      <c r="G835" s="88"/>
      <c r="H835" s="89"/>
      <c r="I835" s="81" t="str">
        <f t="shared" si="91"/>
        <v/>
      </c>
      <c r="J835" s="94"/>
      <c r="K835" s="220"/>
    </row>
    <row r="836" spans="1:11" s="75" customFormat="1" ht="13.5" customHeight="1" x14ac:dyDescent="0.2">
      <c r="A836" s="217"/>
      <c r="B836" s="80" t="s">
        <v>80</v>
      </c>
      <c r="C836" s="100" t="str">
        <f>Anexo_01!$Q111</f>
        <v/>
      </c>
      <c r="D836" s="87"/>
      <c r="E836" s="88"/>
      <c r="F836" s="88"/>
      <c r="G836" s="88"/>
      <c r="H836" s="89"/>
      <c r="I836" s="81" t="str">
        <f t="shared" si="91"/>
        <v/>
      </c>
      <c r="J836" s="94"/>
      <c r="K836" s="220"/>
    </row>
    <row r="837" spans="1:11" s="75" customFormat="1" ht="13.5" customHeight="1" x14ac:dyDescent="0.2">
      <c r="A837" s="217"/>
      <c r="B837" s="80" t="s">
        <v>81</v>
      </c>
      <c r="C837" s="101"/>
      <c r="D837" s="87"/>
      <c r="E837" s="88"/>
      <c r="F837" s="88"/>
      <c r="G837" s="88"/>
      <c r="H837" s="89"/>
      <c r="I837" s="81" t="str">
        <f t="shared" si="91"/>
        <v/>
      </c>
      <c r="J837" s="94"/>
      <c r="K837" s="220"/>
    </row>
    <row r="838" spans="1:11" s="75" customFormat="1" ht="13.5" customHeight="1" x14ac:dyDescent="0.2">
      <c r="A838" s="217"/>
      <c r="B838" s="80" t="s">
        <v>82</v>
      </c>
      <c r="C838" s="222"/>
      <c r="D838" s="87"/>
      <c r="E838" s="88"/>
      <c r="F838" s="88"/>
      <c r="G838" s="88"/>
      <c r="H838" s="89"/>
      <c r="I838" s="81" t="str">
        <f t="shared" si="91"/>
        <v/>
      </c>
      <c r="J838" s="94"/>
      <c r="K838" s="220"/>
    </row>
    <row r="839" spans="1:11" ht="13.5" customHeight="1" x14ac:dyDescent="0.3">
      <c r="A839" s="218"/>
      <c r="B839" s="82" t="s">
        <v>86</v>
      </c>
      <c r="C839" s="223"/>
      <c r="D839" s="90"/>
      <c r="E839" s="91"/>
      <c r="F839" s="91"/>
      <c r="G839" s="91"/>
      <c r="H839" s="92"/>
      <c r="I839" s="83" t="str">
        <f t="shared" si="91"/>
        <v/>
      </c>
      <c r="J839" s="95"/>
      <c r="K839" s="221"/>
    </row>
    <row r="840" spans="1:11" s="75" customFormat="1" ht="13.5" customHeight="1" x14ac:dyDescent="0.2">
      <c r="A840" s="216">
        <v>93</v>
      </c>
      <c r="B840" s="78" t="s">
        <v>76</v>
      </c>
      <c r="C840" s="102">
        <f>Anexo_01!$I112</f>
        <v>0</v>
      </c>
      <c r="D840" s="84"/>
      <c r="E840" s="85"/>
      <c r="F840" s="85"/>
      <c r="G840" s="85"/>
      <c r="H840" s="86"/>
      <c r="I840" s="79" t="str">
        <f>IF(SUM(D840:H840)=0,"",SUM(D840:H840))</f>
        <v/>
      </c>
      <c r="J840" s="93"/>
      <c r="K840" s="219">
        <f>SUM(I840:I848)</f>
        <v>0</v>
      </c>
    </row>
    <row r="841" spans="1:11" s="75" customFormat="1" ht="13.5" customHeight="1" x14ac:dyDescent="0.2">
      <c r="A841" s="217"/>
      <c r="B841" s="80" t="s">
        <v>77</v>
      </c>
      <c r="C841" s="100" t="str">
        <f>Anexo_01!$D112</f>
        <v/>
      </c>
      <c r="D841" s="87"/>
      <c r="E841" s="88"/>
      <c r="F841" s="88"/>
      <c r="G841" s="88"/>
      <c r="H841" s="89"/>
      <c r="I841" s="81" t="str">
        <f>IF(SUM(D841:H841)=0,"",SUM(D841:H841))</f>
        <v/>
      </c>
      <c r="J841" s="94"/>
      <c r="K841" s="220"/>
    </row>
    <row r="842" spans="1:11" s="75" customFormat="1" ht="13.5" customHeight="1" x14ac:dyDescent="0.2">
      <c r="A842" s="217"/>
      <c r="B842" s="80" t="s">
        <v>83</v>
      </c>
      <c r="C842" s="100" t="str">
        <f>Anexo_01!$B112</f>
        <v/>
      </c>
      <c r="D842" s="87"/>
      <c r="E842" s="88"/>
      <c r="F842" s="88"/>
      <c r="G842" s="88"/>
      <c r="H842" s="89"/>
      <c r="I842" s="81" t="str">
        <f t="shared" ref="I842:I848" si="92">IF(SUM(D842:H842)=0,"",SUM(D842:H842))</f>
        <v/>
      </c>
      <c r="J842" s="94"/>
      <c r="K842" s="220"/>
    </row>
    <row r="843" spans="1:11" s="75" customFormat="1" ht="13.5" customHeight="1" x14ac:dyDescent="0.2">
      <c r="A843" s="217"/>
      <c r="B843" s="80" t="s">
        <v>78</v>
      </c>
      <c r="C843" s="100" t="str">
        <f>CONCATENATE("10",Anexo_01!$P112)</f>
        <v>10</v>
      </c>
      <c r="D843" s="87"/>
      <c r="E843" s="88"/>
      <c r="F843" s="88"/>
      <c r="G843" s="88"/>
      <c r="H843" s="89"/>
      <c r="I843" s="81" t="str">
        <f t="shared" si="92"/>
        <v/>
      </c>
      <c r="J843" s="94"/>
      <c r="K843" s="220"/>
    </row>
    <row r="844" spans="1:11" s="75" customFormat="1" ht="13.5" customHeight="1" x14ac:dyDescent="0.2">
      <c r="A844" s="217"/>
      <c r="B844" s="80" t="s">
        <v>79</v>
      </c>
      <c r="C844" s="100">
        <f>Anexo_01!$F112</f>
        <v>0</v>
      </c>
      <c r="D844" s="87"/>
      <c r="E844" s="88"/>
      <c r="F844" s="88"/>
      <c r="G844" s="88"/>
      <c r="H844" s="89"/>
      <c r="I844" s="81" t="str">
        <f t="shared" si="92"/>
        <v/>
      </c>
      <c r="J844" s="94"/>
      <c r="K844" s="220"/>
    </row>
    <row r="845" spans="1:11" s="75" customFormat="1" ht="13.5" customHeight="1" x14ac:dyDescent="0.2">
      <c r="A845" s="217"/>
      <c r="B845" s="80" t="s">
        <v>80</v>
      </c>
      <c r="C845" s="100" t="str">
        <f>Anexo_01!$Q112</f>
        <v/>
      </c>
      <c r="D845" s="87"/>
      <c r="E845" s="88"/>
      <c r="F845" s="88"/>
      <c r="G845" s="88"/>
      <c r="H845" s="89"/>
      <c r="I845" s="81" t="str">
        <f t="shared" si="92"/>
        <v/>
      </c>
      <c r="J845" s="94"/>
      <c r="K845" s="220"/>
    </row>
    <row r="846" spans="1:11" s="75" customFormat="1" ht="13.5" customHeight="1" x14ac:dyDescent="0.2">
      <c r="A846" s="217"/>
      <c r="B846" s="80" t="s">
        <v>81</v>
      </c>
      <c r="C846" s="101"/>
      <c r="D846" s="87"/>
      <c r="E846" s="88"/>
      <c r="F846" s="88"/>
      <c r="G846" s="88"/>
      <c r="H846" s="89"/>
      <c r="I846" s="81" t="str">
        <f t="shared" si="92"/>
        <v/>
      </c>
      <c r="J846" s="94"/>
      <c r="K846" s="220"/>
    </row>
    <row r="847" spans="1:11" s="75" customFormat="1" ht="13.5" customHeight="1" x14ac:dyDescent="0.2">
      <c r="A847" s="217"/>
      <c r="B847" s="80" t="s">
        <v>82</v>
      </c>
      <c r="C847" s="222"/>
      <c r="D847" s="87"/>
      <c r="E847" s="88"/>
      <c r="F847" s="88"/>
      <c r="G847" s="88"/>
      <c r="H847" s="89"/>
      <c r="I847" s="81" t="str">
        <f t="shared" si="92"/>
        <v/>
      </c>
      <c r="J847" s="94"/>
      <c r="K847" s="220"/>
    </row>
    <row r="848" spans="1:11" ht="13.5" customHeight="1" x14ac:dyDescent="0.3">
      <c r="A848" s="218"/>
      <c r="B848" s="82" t="s">
        <v>86</v>
      </c>
      <c r="C848" s="223"/>
      <c r="D848" s="90"/>
      <c r="E848" s="91"/>
      <c r="F848" s="91"/>
      <c r="G848" s="91"/>
      <c r="H848" s="92"/>
      <c r="I848" s="83" t="str">
        <f t="shared" si="92"/>
        <v/>
      </c>
      <c r="J848" s="95"/>
      <c r="K848" s="221"/>
    </row>
    <row r="849" spans="1:11" s="75" customFormat="1" ht="13.5" customHeight="1" x14ac:dyDescent="0.2">
      <c r="A849" s="216">
        <v>94</v>
      </c>
      <c r="B849" s="78" t="s">
        <v>76</v>
      </c>
      <c r="C849" s="102">
        <f>Anexo_01!$I113</f>
        <v>0</v>
      </c>
      <c r="D849" s="84"/>
      <c r="E849" s="85"/>
      <c r="F849" s="85"/>
      <c r="G849" s="85"/>
      <c r="H849" s="86"/>
      <c r="I849" s="79" t="str">
        <f>IF(SUM(D849:H849)=0,"",SUM(D849:H849))</f>
        <v/>
      </c>
      <c r="J849" s="93"/>
      <c r="K849" s="219">
        <f>SUM(I849:I857)</f>
        <v>0</v>
      </c>
    </row>
    <row r="850" spans="1:11" s="75" customFormat="1" ht="13.5" customHeight="1" x14ac:dyDescent="0.2">
      <c r="A850" s="217"/>
      <c r="B850" s="80" t="s">
        <v>77</v>
      </c>
      <c r="C850" s="100" t="str">
        <f>Anexo_01!$D113</f>
        <v/>
      </c>
      <c r="D850" s="87"/>
      <c r="E850" s="88"/>
      <c r="F850" s="88"/>
      <c r="G850" s="88"/>
      <c r="H850" s="89"/>
      <c r="I850" s="81" t="str">
        <f>IF(SUM(D850:H850)=0,"",SUM(D850:H850))</f>
        <v/>
      </c>
      <c r="J850" s="94"/>
      <c r="K850" s="220"/>
    </row>
    <row r="851" spans="1:11" s="75" customFormat="1" ht="13.5" customHeight="1" x14ac:dyDescent="0.2">
      <c r="A851" s="217"/>
      <c r="B851" s="80" t="s">
        <v>83</v>
      </c>
      <c r="C851" s="100" t="str">
        <f>Anexo_01!$B113</f>
        <v/>
      </c>
      <c r="D851" s="87"/>
      <c r="E851" s="88"/>
      <c r="F851" s="88"/>
      <c r="G851" s="88"/>
      <c r="H851" s="89"/>
      <c r="I851" s="81" t="str">
        <f t="shared" ref="I851:I857" si="93">IF(SUM(D851:H851)=0,"",SUM(D851:H851))</f>
        <v/>
      </c>
      <c r="J851" s="94"/>
      <c r="K851" s="220"/>
    </row>
    <row r="852" spans="1:11" s="75" customFormat="1" ht="13.5" customHeight="1" x14ac:dyDescent="0.2">
      <c r="A852" s="217"/>
      <c r="B852" s="80" t="s">
        <v>78</v>
      </c>
      <c r="C852" s="100" t="str">
        <f>CONCATENATE("10",Anexo_01!$P113)</f>
        <v>10</v>
      </c>
      <c r="D852" s="87"/>
      <c r="E852" s="88"/>
      <c r="F852" s="88"/>
      <c r="G852" s="88"/>
      <c r="H852" s="89"/>
      <c r="I852" s="81" t="str">
        <f t="shared" si="93"/>
        <v/>
      </c>
      <c r="J852" s="94"/>
      <c r="K852" s="220"/>
    </row>
    <row r="853" spans="1:11" s="75" customFormat="1" ht="13.5" customHeight="1" x14ac:dyDescent="0.2">
      <c r="A853" s="217"/>
      <c r="B853" s="80" t="s">
        <v>79</v>
      </c>
      <c r="C853" s="100">
        <f>Anexo_01!$F113</f>
        <v>0</v>
      </c>
      <c r="D853" s="87"/>
      <c r="E853" s="88"/>
      <c r="F853" s="88"/>
      <c r="G853" s="88"/>
      <c r="H853" s="89"/>
      <c r="I853" s="81" t="str">
        <f t="shared" si="93"/>
        <v/>
      </c>
      <c r="J853" s="94"/>
      <c r="K853" s="220"/>
    </row>
    <row r="854" spans="1:11" s="75" customFormat="1" ht="13.5" customHeight="1" x14ac:dyDescent="0.2">
      <c r="A854" s="217"/>
      <c r="B854" s="80" t="s">
        <v>80</v>
      </c>
      <c r="C854" s="100" t="str">
        <f>Anexo_01!$Q113</f>
        <v/>
      </c>
      <c r="D854" s="87"/>
      <c r="E854" s="88"/>
      <c r="F854" s="88"/>
      <c r="G854" s="88"/>
      <c r="H854" s="89"/>
      <c r="I854" s="81" t="str">
        <f t="shared" si="93"/>
        <v/>
      </c>
      <c r="J854" s="94"/>
      <c r="K854" s="220"/>
    </row>
    <row r="855" spans="1:11" s="75" customFormat="1" ht="13.5" customHeight="1" x14ac:dyDescent="0.2">
      <c r="A855" s="217"/>
      <c r="B855" s="80" t="s">
        <v>81</v>
      </c>
      <c r="C855" s="101"/>
      <c r="D855" s="87"/>
      <c r="E855" s="88"/>
      <c r="F855" s="88"/>
      <c r="G855" s="88"/>
      <c r="H855" s="89"/>
      <c r="I855" s="81" t="str">
        <f t="shared" si="93"/>
        <v/>
      </c>
      <c r="J855" s="94"/>
      <c r="K855" s="220"/>
    </row>
    <row r="856" spans="1:11" s="75" customFormat="1" ht="13.5" customHeight="1" x14ac:dyDescent="0.2">
      <c r="A856" s="217"/>
      <c r="B856" s="80" t="s">
        <v>82</v>
      </c>
      <c r="C856" s="222"/>
      <c r="D856" s="87"/>
      <c r="E856" s="88"/>
      <c r="F856" s="88"/>
      <c r="G856" s="88"/>
      <c r="H856" s="89"/>
      <c r="I856" s="81" t="str">
        <f t="shared" si="93"/>
        <v/>
      </c>
      <c r="J856" s="94"/>
      <c r="K856" s="220"/>
    </row>
    <row r="857" spans="1:11" ht="13.5" customHeight="1" x14ac:dyDescent="0.3">
      <c r="A857" s="218"/>
      <c r="B857" s="82" t="s">
        <v>86</v>
      </c>
      <c r="C857" s="223"/>
      <c r="D857" s="90"/>
      <c r="E857" s="91"/>
      <c r="F857" s="91"/>
      <c r="G857" s="91"/>
      <c r="H857" s="92"/>
      <c r="I857" s="83" t="str">
        <f t="shared" si="93"/>
        <v/>
      </c>
      <c r="J857" s="95"/>
      <c r="K857" s="221"/>
    </row>
    <row r="858" spans="1:11" s="75" customFormat="1" ht="13.5" customHeight="1" x14ac:dyDescent="0.2">
      <c r="A858" s="216">
        <v>95</v>
      </c>
      <c r="B858" s="78" t="s">
        <v>76</v>
      </c>
      <c r="C858" s="102">
        <f>Anexo_01!$I114</f>
        <v>0</v>
      </c>
      <c r="D858" s="84"/>
      <c r="E858" s="85"/>
      <c r="F858" s="85"/>
      <c r="G858" s="85"/>
      <c r="H858" s="86"/>
      <c r="I858" s="79" t="str">
        <f>IF(SUM(D858:H858)=0,"",SUM(D858:H858))</f>
        <v/>
      </c>
      <c r="J858" s="93"/>
      <c r="K858" s="219">
        <f>SUM(I858:I866)</f>
        <v>0</v>
      </c>
    </row>
    <row r="859" spans="1:11" s="75" customFormat="1" ht="13.5" customHeight="1" x14ac:dyDescent="0.2">
      <c r="A859" s="217"/>
      <c r="B859" s="80" t="s">
        <v>77</v>
      </c>
      <c r="C859" s="100" t="str">
        <f>Anexo_01!$D114</f>
        <v/>
      </c>
      <c r="D859" s="87"/>
      <c r="E859" s="88"/>
      <c r="F859" s="88"/>
      <c r="G859" s="88"/>
      <c r="H859" s="89"/>
      <c r="I859" s="81" t="str">
        <f>IF(SUM(D859:H859)=0,"",SUM(D859:H859))</f>
        <v/>
      </c>
      <c r="J859" s="94"/>
      <c r="K859" s="220"/>
    </row>
    <row r="860" spans="1:11" s="75" customFormat="1" ht="13.5" customHeight="1" x14ac:dyDescent="0.2">
      <c r="A860" s="217"/>
      <c r="B860" s="80" t="s">
        <v>83</v>
      </c>
      <c r="C860" s="100" t="str">
        <f>Anexo_01!$B114</f>
        <v/>
      </c>
      <c r="D860" s="87"/>
      <c r="E860" s="88"/>
      <c r="F860" s="88"/>
      <c r="G860" s="88"/>
      <c r="H860" s="89"/>
      <c r="I860" s="81" t="str">
        <f t="shared" ref="I860:I866" si="94">IF(SUM(D860:H860)=0,"",SUM(D860:H860))</f>
        <v/>
      </c>
      <c r="J860" s="94"/>
      <c r="K860" s="220"/>
    </row>
    <row r="861" spans="1:11" s="75" customFormat="1" ht="13.5" customHeight="1" x14ac:dyDescent="0.2">
      <c r="A861" s="217"/>
      <c r="B861" s="80" t="s">
        <v>78</v>
      </c>
      <c r="C861" s="100" t="str">
        <f>CONCATENATE("10",Anexo_01!$P114)</f>
        <v>10</v>
      </c>
      <c r="D861" s="87"/>
      <c r="E861" s="88"/>
      <c r="F861" s="88"/>
      <c r="G861" s="88"/>
      <c r="H861" s="89"/>
      <c r="I861" s="81" t="str">
        <f t="shared" si="94"/>
        <v/>
      </c>
      <c r="J861" s="94"/>
      <c r="K861" s="220"/>
    </row>
    <row r="862" spans="1:11" s="75" customFormat="1" ht="13.5" customHeight="1" x14ac:dyDescent="0.2">
      <c r="A862" s="217"/>
      <c r="B862" s="80" t="s">
        <v>79</v>
      </c>
      <c r="C862" s="100">
        <f>Anexo_01!$F114</f>
        <v>0</v>
      </c>
      <c r="D862" s="87"/>
      <c r="E862" s="88"/>
      <c r="F862" s="88"/>
      <c r="G862" s="88"/>
      <c r="H862" s="89"/>
      <c r="I862" s="81" t="str">
        <f t="shared" si="94"/>
        <v/>
      </c>
      <c r="J862" s="94"/>
      <c r="K862" s="220"/>
    </row>
    <row r="863" spans="1:11" s="75" customFormat="1" ht="13.5" customHeight="1" x14ac:dyDescent="0.2">
      <c r="A863" s="217"/>
      <c r="B863" s="80" t="s">
        <v>80</v>
      </c>
      <c r="C863" s="100" t="str">
        <f>Anexo_01!$Q114</f>
        <v/>
      </c>
      <c r="D863" s="87"/>
      <c r="E863" s="88"/>
      <c r="F863" s="88"/>
      <c r="G863" s="88"/>
      <c r="H863" s="89"/>
      <c r="I863" s="81" t="str">
        <f t="shared" si="94"/>
        <v/>
      </c>
      <c r="J863" s="94"/>
      <c r="K863" s="220"/>
    </row>
    <row r="864" spans="1:11" s="75" customFormat="1" ht="13.5" customHeight="1" x14ac:dyDescent="0.2">
      <c r="A864" s="217"/>
      <c r="B864" s="80" t="s">
        <v>81</v>
      </c>
      <c r="C864" s="101"/>
      <c r="D864" s="87"/>
      <c r="E864" s="88"/>
      <c r="F864" s="88"/>
      <c r="G864" s="88"/>
      <c r="H864" s="89"/>
      <c r="I864" s="81" t="str">
        <f t="shared" si="94"/>
        <v/>
      </c>
      <c r="J864" s="94"/>
      <c r="K864" s="220"/>
    </row>
    <row r="865" spans="1:11" s="75" customFormat="1" ht="13.5" customHeight="1" x14ac:dyDescent="0.2">
      <c r="A865" s="217"/>
      <c r="B865" s="80" t="s">
        <v>82</v>
      </c>
      <c r="C865" s="222"/>
      <c r="D865" s="87"/>
      <c r="E865" s="88"/>
      <c r="F865" s="88"/>
      <c r="G865" s="88"/>
      <c r="H865" s="89"/>
      <c r="I865" s="81" t="str">
        <f t="shared" si="94"/>
        <v/>
      </c>
      <c r="J865" s="94"/>
      <c r="K865" s="220"/>
    </row>
    <row r="866" spans="1:11" ht="13.5" customHeight="1" x14ac:dyDescent="0.3">
      <c r="A866" s="218"/>
      <c r="B866" s="82" t="s">
        <v>86</v>
      </c>
      <c r="C866" s="223"/>
      <c r="D866" s="90"/>
      <c r="E866" s="91"/>
      <c r="F866" s="91"/>
      <c r="G866" s="91"/>
      <c r="H866" s="92"/>
      <c r="I866" s="83" t="str">
        <f t="shared" si="94"/>
        <v/>
      </c>
      <c r="J866" s="95"/>
      <c r="K866" s="221"/>
    </row>
    <row r="867" spans="1:11" s="75" customFormat="1" ht="13.5" customHeight="1" x14ac:dyDescent="0.2">
      <c r="A867" s="216">
        <v>96</v>
      </c>
      <c r="B867" s="78" t="s">
        <v>76</v>
      </c>
      <c r="C867" s="102">
        <f>Anexo_01!$I115</f>
        <v>0</v>
      </c>
      <c r="D867" s="84"/>
      <c r="E867" s="85"/>
      <c r="F867" s="85"/>
      <c r="G867" s="85"/>
      <c r="H867" s="86"/>
      <c r="I867" s="79" t="str">
        <f>IF(SUM(D867:H867)=0,"",SUM(D867:H867))</f>
        <v/>
      </c>
      <c r="J867" s="93"/>
      <c r="K867" s="219">
        <f>SUM(I867:I875)</f>
        <v>0</v>
      </c>
    </row>
    <row r="868" spans="1:11" s="75" customFormat="1" ht="13.5" customHeight="1" x14ac:dyDescent="0.2">
      <c r="A868" s="217"/>
      <c r="B868" s="80" t="s">
        <v>77</v>
      </c>
      <c r="C868" s="100" t="str">
        <f>Anexo_01!$D115</f>
        <v/>
      </c>
      <c r="D868" s="87"/>
      <c r="E868" s="88"/>
      <c r="F868" s="88"/>
      <c r="G868" s="88"/>
      <c r="H868" s="89"/>
      <c r="I868" s="81" t="str">
        <f>IF(SUM(D868:H868)=0,"",SUM(D868:H868))</f>
        <v/>
      </c>
      <c r="J868" s="94"/>
      <c r="K868" s="220"/>
    </row>
    <row r="869" spans="1:11" s="75" customFormat="1" ht="13.5" customHeight="1" x14ac:dyDescent="0.2">
      <c r="A869" s="217"/>
      <c r="B869" s="80" t="s">
        <v>83</v>
      </c>
      <c r="C869" s="100" t="str">
        <f>Anexo_01!$B115</f>
        <v/>
      </c>
      <c r="D869" s="87"/>
      <c r="E869" s="88"/>
      <c r="F869" s="88"/>
      <c r="G869" s="88"/>
      <c r="H869" s="89"/>
      <c r="I869" s="81" t="str">
        <f t="shared" ref="I869:I875" si="95">IF(SUM(D869:H869)=0,"",SUM(D869:H869))</f>
        <v/>
      </c>
      <c r="J869" s="94"/>
      <c r="K869" s="220"/>
    </row>
    <row r="870" spans="1:11" s="75" customFormat="1" ht="13.5" customHeight="1" x14ac:dyDescent="0.2">
      <c r="A870" s="217"/>
      <c r="B870" s="80" t="s">
        <v>78</v>
      </c>
      <c r="C870" s="100" t="str">
        <f>CONCATENATE("10",Anexo_01!$P115)</f>
        <v>10</v>
      </c>
      <c r="D870" s="87"/>
      <c r="E870" s="88"/>
      <c r="F870" s="88"/>
      <c r="G870" s="88"/>
      <c r="H870" s="89"/>
      <c r="I870" s="81" t="str">
        <f t="shared" si="95"/>
        <v/>
      </c>
      <c r="J870" s="94"/>
      <c r="K870" s="220"/>
    </row>
    <row r="871" spans="1:11" s="75" customFormat="1" ht="13.5" customHeight="1" x14ac:dyDescent="0.2">
      <c r="A871" s="217"/>
      <c r="B871" s="80" t="s">
        <v>79</v>
      </c>
      <c r="C871" s="100">
        <f>Anexo_01!$F115</f>
        <v>0</v>
      </c>
      <c r="D871" s="87"/>
      <c r="E871" s="88"/>
      <c r="F871" s="88"/>
      <c r="G871" s="88"/>
      <c r="H871" s="89"/>
      <c r="I871" s="81" t="str">
        <f t="shared" si="95"/>
        <v/>
      </c>
      <c r="J871" s="94"/>
      <c r="K871" s="220"/>
    </row>
    <row r="872" spans="1:11" s="75" customFormat="1" ht="13.5" customHeight="1" x14ac:dyDescent="0.2">
      <c r="A872" s="217"/>
      <c r="B872" s="80" t="s">
        <v>80</v>
      </c>
      <c r="C872" s="100" t="str">
        <f>Anexo_01!$Q115</f>
        <v/>
      </c>
      <c r="D872" s="87"/>
      <c r="E872" s="88"/>
      <c r="F872" s="88"/>
      <c r="G872" s="88"/>
      <c r="H872" s="89"/>
      <c r="I872" s="81" t="str">
        <f t="shared" si="95"/>
        <v/>
      </c>
      <c r="J872" s="94"/>
      <c r="K872" s="220"/>
    </row>
    <row r="873" spans="1:11" s="75" customFormat="1" ht="13.5" customHeight="1" x14ac:dyDescent="0.2">
      <c r="A873" s="217"/>
      <c r="B873" s="80" t="s">
        <v>81</v>
      </c>
      <c r="C873" s="101"/>
      <c r="D873" s="87"/>
      <c r="E873" s="88"/>
      <c r="F873" s="88"/>
      <c r="G873" s="88"/>
      <c r="H873" s="89"/>
      <c r="I873" s="81" t="str">
        <f t="shared" si="95"/>
        <v/>
      </c>
      <c r="J873" s="94"/>
      <c r="K873" s="220"/>
    </row>
    <row r="874" spans="1:11" s="75" customFormat="1" ht="13.5" customHeight="1" x14ac:dyDescent="0.2">
      <c r="A874" s="217"/>
      <c r="B874" s="80" t="s">
        <v>82</v>
      </c>
      <c r="C874" s="222"/>
      <c r="D874" s="87"/>
      <c r="E874" s="88"/>
      <c r="F874" s="88"/>
      <c r="G874" s="88"/>
      <c r="H874" s="89"/>
      <c r="I874" s="81" t="str">
        <f t="shared" si="95"/>
        <v/>
      </c>
      <c r="J874" s="94"/>
      <c r="K874" s="220"/>
    </row>
    <row r="875" spans="1:11" ht="13.5" customHeight="1" x14ac:dyDescent="0.3">
      <c r="A875" s="218"/>
      <c r="B875" s="82" t="s">
        <v>86</v>
      </c>
      <c r="C875" s="223"/>
      <c r="D875" s="90"/>
      <c r="E875" s="91"/>
      <c r="F875" s="91"/>
      <c r="G875" s="91"/>
      <c r="H875" s="92"/>
      <c r="I875" s="83" t="str">
        <f t="shared" si="95"/>
        <v/>
      </c>
      <c r="J875" s="95"/>
      <c r="K875" s="221"/>
    </row>
    <row r="876" spans="1:11" s="75" customFormat="1" ht="13.5" customHeight="1" x14ac:dyDescent="0.2">
      <c r="A876" s="216">
        <v>97</v>
      </c>
      <c r="B876" s="78" t="s">
        <v>76</v>
      </c>
      <c r="C876" s="102">
        <f>Anexo_01!$I116</f>
        <v>0</v>
      </c>
      <c r="D876" s="84"/>
      <c r="E876" s="85"/>
      <c r="F876" s="85"/>
      <c r="G876" s="85"/>
      <c r="H876" s="86"/>
      <c r="I876" s="79" t="str">
        <f>IF(SUM(D876:H876)=0,"",SUM(D876:H876))</f>
        <v/>
      </c>
      <c r="J876" s="93"/>
      <c r="K876" s="219">
        <f>SUM(I876:I884)</f>
        <v>0</v>
      </c>
    </row>
    <row r="877" spans="1:11" s="75" customFormat="1" ht="13.5" customHeight="1" x14ac:dyDescent="0.2">
      <c r="A877" s="217"/>
      <c r="B877" s="80" t="s">
        <v>77</v>
      </c>
      <c r="C877" s="100" t="str">
        <f>Anexo_01!$D116</f>
        <v/>
      </c>
      <c r="D877" s="87"/>
      <c r="E877" s="88"/>
      <c r="F877" s="88"/>
      <c r="G877" s="88"/>
      <c r="H877" s="89"/>
      <c r="I877" s="81" t="str">
        <f>IF(SUM(D877:H877)=0,"",SUM(D877:H877))</f>
        <v/>
      </c>
      <c r="J877" s="94"/>
      <c r="K877" s="220"/>
    </row>
    <row r="878" spans="1:11" s="75" customFormat="1" ht="13.5" customHeight="1" x14ac:dyDescent="0.2">
      <c r="A878" s="217"/>
      <c r="B878" s="80" t="s">
        <v>83</v>
      </c>
      <c r="C878" s="100" t="str">
        <f>Anexo_01!$B116</f>
        <v/>
      </c>
      <c r="D878" s="87"/>
      <c r="E878" s="88"/>
      <c r="F878" s="88"/>
      <c r="G878" s="88"/>
      <c r="H878" s="89"/>
      <c r="I878" s="81" t="str">
        <f t="shared" ref="I878:I884" si="96">IF(SUM(D878:H878)=0,"",SUM(D878:H878))</f>
        <v/>
      </c>
      <c r="J878" s="94"/>
      <c r="K878" s="220"/>
    </row>
    <row r="879" spans="1:11" s="75" customFormat="1" ht="13.5" customHeight="1" x14ac:dyDescent="0.2">
      <c r="A879" s="217"/>
      <c r="B879" s="80" t="s">
        <v>78</v>
      </c>
      <c r="C879" s="100" t="str">
        <f>CONCATENATE("10",Anexo_01!$P116)</f>
        <v>10</v>
      </c>
      <c r="D879" s="87"/>
      <c r="E879" s="88"/>
      <c r="F879" s="88"/>
      <c r="G879" s="88"/>
      <c r="H879" s="89"/>
      <c r="I879" s="81" t="str">
        <f t="shared" si="96"/>
        <v/>
      </c>
      <c r="J879" s="94"/>
      <c r="K879" s="220"/>
    </row>
    <row r="880" spans="1:11" s="75" customFormat="1" ht="13.5" customHeight="1" x14ac:dyDescent="0.2">
      <c r="A880" s="217"/>
      <c r="B880" s="80" t="s">
        <v>79</v>
      </c>
      <c r="C880" s="100">
        <f>Anexo_01!$F116</f>
        <v>0</v>
      </c>
      <c r="D880" s="87"/>
      <c r="E880" s="88"/>
      <c r="F880" s="88"/>
      <c r="G880" s="88"/>
      <c r="H880" s="89"/>
      <c r="I880" s="81" t="str">
        <f t="shared" si="96"/>
        <v/>
      </c>
      <c r="J880" s="94"/>
      <c r="K880" s="220"/>
    </row>
    <row r="881" spans="1:11" s="75" customFormat="1" ht="13.5" customHeight="1" x14ac:dyDescent="0.2">
      <c r="A881" s="217"/>
      <c r="B881" s="80" t="s">
        <v>80</v>
      </c>
      <c r="C881" s="100" t="str">
        <f>Anexo_01!$Q116</f>
        <v/>
      </c>
      <c r="D881" s="87"/>
      <c r="E881" s="88"/>
      <c r="F881" s="88"/>
      <c r="G881" s="88"/>
      <c r="H881" s="89"/>
      <c r="I881" s="81" t="str">
        <f t="shared" si="96"/>
        <v/>
      </c>
      <c r="J881" s="94"/>
      <c r="K881" s="220"/>
    </row>
    <row r="882" spans="1:11" s="75" customFormat="1" ht="13.5" customHeight="1" x14ac:dyDescent="0.2">
      <c r="A882" s="217"/>
      <c r="B882" s="80" t="s">
        <v>81</v>
      </c>
      <c r="C882" s="101"/>
      <c r="D882" s="87"/>
      <c r="E882" s="88"/>
      <c r="F882" s="88"/>
      <c r="G882" s="88"/>
      <c r="H882" s="89"/>
      <c r="I882" s="81" t="str">
        <f t="shared" si="96"/>
        <v/>
      </c>
      <c r="J882" s="94"/>
      <c r="K882" s="220"/>
    </row>
    <row r="883" spans="1:11" s="75" customFormat="1" ht="13.5" customHeight="1" x14ac:dyDescent="0.2">
      <c r="A883" s="217"/>
      <c r="B883" s="80" t="s">
        <v>82</v>
      </c>
      <c r="C883" s="222"/>
      <c r="D883" s="87"/>
      <c r="E883" s="88"/>
      <c r="F883" s="88"/>
      <c r="G883" s="88"/>
      <c r="H883" s="89"/>
      <c r="I883" s="81" t="str">
        <f t="shared" si="96"/>
        <v/>
      </c>
      <c r="J883" s="94"/>
      <c r="K883" s="220"/>
    </row>
    <row r="884" spans="1:11" ht="13.5" customHeight="1" x14ac:dyDescent="0.3">
      <c r="A884" s="218"/>
      <c r="B884" s="82" t="s">
        <v>86</v>
      </c>
      <c r="C884" s="223"/>
      <c r="D884" s="90"/>
      <c r="E884" s="91"/>
      <c r="F884" s="91"/>
      <c r="G884" s="91"/>
      <c r="H884" s="92"/>
      <c r="I884" s="83" t="str">
        <f t="shared" si="96"/>
        <v/>
      </c>
      <c r="J884" s="95"/>
      <c r="K884" s="221"/>
    </row>
    <row r="885" spans="1:11" s="75" customFormat="1" ht="13.5" customHeight="1" x14ac:dyDescent="0.2">
      <c r="A885" s="216">
        <v>98</v>
      </c>
      <c r="B885" s="78" t="s">
        <v>76</v>
      </c>
      <c r="C885" s="102">
        <f>Anexo_01!$I117</f>
        <v>0</v>
      </c>
      <c r="D885" s="84"/>
      <c r="E885" s="85"/>
      <c r="F885" s="85"/>
      <c r="G885" s="85"/>
      <c r="H885" s="86"/>
      <c r="I885" s="79" t="str">
        <f>IF(SUM(D885:H885)=0,"",SUM(D885:H885))</f>
        <v/>
      </c>
      <c r="J885" s="93"/>
      <c r="K885" s="219">
        <f>SUM(I885:I893)</f>
        <v>0</v>
      </c>
    </row>
    <row r="886" spans="1:11" s="75" customFormat="1" ht="13.5" customHeight="1" x14ac:dyDescent="0.2">
      <c r="A886" s="217"/>
      <c r="B886" s="80" t="s">
        <v>77</v>
      </c>
      <c r="C886" s="100" t="str">
        <f>Anexo_01!$D117</f>
        <v/>
      </c>
      <c r="D886" s="87"/>
      <c r="E886" s="88"/>
      <c r="F886" s="88"/>
      <c r="G886" s="88"/>
      <c r="H886" s="89"/>
      <c r="I886" s="81" t="str">
        <f>IF(SUM(D886:H886)=0,"",SUM(D886:H886))</f>
        <v/>
      </c>
      <c r="J886" s="94"/>
      <c r="K886" s="220"/>
    </row>
    <row r="887" spans="1:11" s="75" customFormat="1" ht="13.5" customHeight="1" x14ac:dyDescent="0.2">
      <c r="A887" s="217"/>
      <c r="B887" s="80" t="s">
        <v>83</v>
      </c>
      <c r="C887" s="100" t="str">
        <f>Anexo_01!$B117</f>
        <v/>
      </c>
      <c r="D887" s="87"/>
      <c r="E887" s="88"/>
      <c r="F887" s="88"/>
      <c r="G887" s="88"/>
      <c r="H887" s="89"/>
      <c r="I887" s="81" t="str">
        <f t="shared" ref="I887:I893" si="97">IF(SUM(D887:H887)=0,"",SUM(D887:H887))</f>
        <v/>
      </c>
      <c r="J887" s="94"/>
      <c r="K887" s="220"/>
    </row>
    <row r="888" spans="1:11" s="75" customFormat="1" ht="13.5" customHeight="1" x14ac:dyDescent="0.2">
      <c r="A888" s="217"/>
      <c r="B888" s="80" t="s">
        <v>78</v>
      </c>
      <c r="C888" s="100" t="str">
        <f>CONCATENATE("10",Anexo_01!$P117)</f>
        <v>10</v>
      </c>
      <c r="D888" s="87"/>
      <c r="E888" s="88"/>
      <c r="F888" s="88"/>
      <c r="G888" s="88"/>
      <c r="H888" s="89"/>
      <c r="I888" s="81" t="str">
        <f t="shared" si="97"/>
        <v/>
      </c>
      <c r="J888" s="94"/>
      <c r="K888" s="220"/>
    </row>
    <row r="889" spans="1:11" s="75" customFormat="1" ht="13.5" customHeight="1" x14ac:dyDescent="0.2">
      <c r="A889" s="217"/>
      <c r="B889" s="80" t="s">
        <v>79</v>
      </c>
      <c r="C889" s="100">
        <f>Anexo_01!$F117</f>
        <v>0</v>
      </c>
      <c r="D889" s="87"/>
      <c r="E889" s="88"/>
      <c r="F889" s="88"/>
      <c r="G889" s="88"/>
      <c r="H889" s="89"/>
      <c r="I889" s="81" t="str">
        <f t="shared" si="97"/>
        <v/>
      </c>
      <c r="J889" s="94"/>
      <c r="K889" s="220"/>
    </row>
    <row r="890" spans="1:11" s="75" customFormat="1" ht="13.5" customHeight="1" x14ac:dyDescent="0.2">
      <c r="A890" s="217"/>
      <c r="B890" s="80" t="s">
        <v>80</v>
      </c>
      <c r="C890" s="100" t="str">
        <f>Anexo_01!$Q117</f>
        <v/>
      </c>
      <c r="D890" s="87"/>
      <c r="E890" s="88"/>
      <c r="F890" s="88"/>
      <c r="G890" s="88"/>
      <c r="H890" s="89"/>
      <c r="I890" s="81" t="str">
        <f t="shared" si="97"/>
        <v/>
      </c>
      <c r="J890" s="94"/>
      <c r="K890" s="220"/>
    </row>
    <row r="891" spans="1:11" s="75" customFormat="1" ht="13.5" customHeight="1" x14ac:dyDescent="0.2">
      <c r="A891" s="217"/>
      <c r="B891" s="80" t="s">
        <v>81</v>
      </c>
      <c r="C891" s="101"/>
      <c r="D891" s="87"/>
      <c r="E891" s="88"/>
      <c r="F891" s="88"/>
      <c r="G891" s="88"/>
      <c r="H891" s="89"/>
      <c r="I891" s="81" t="str">
        <f t="shared" si="97"/>
        <v/>
      </c>
      <c r="J891" s="94"/>
      <c r="K891" s="220"/>
    </row>
    <row r="892" spans="1:11" s="75" customFormat="1" ht="13.5" customHeight="1" x14ac:dyDescent="0.2">
      <c r="A892" s="217"/>
      <c r="B892" s="80" t="s">
        <v>82</v>
      </c>
      <c r="C892" s="222"/>
      <c r="D892" s="87"/>
      <c r="E892" s="88"/>
      <c r="F892" s="88"/>
      <c r="G892" s="88"/>
      <c r="H892" s="89"/>
      <c r="I892" s="81" t="str">
        <f t="shared" si="97"/>
        <v/>
      </c>
      <c r="J892" s="94"/>
      <c r="K892" s="220"/>
    </row>
    <row r="893" spans="1:11" ht="13.5" customHeight="1" x14ac:dyDescent="0.3">
      <c r="A893" s="218"/>
      <c r="B893" s="82" t="s">
        <v>86</v>
      </c>
      <c r="C893" s="223"/>
      <c r="D893" s="90"/>
      <c r="E893" s="91"/>
      <c r="F893" s="91"/>
      <c r="G893" s="91"/>
      <c r="H893" s="92"/>
      <c r="I893" s="83" t="str">
        <f t="shared" si="97"/>
        <v/>
      </c>
      <c r="J893" s="95"/>
      <c r="K893" s="221"/>
    </row>
    <row r="894" spans="1:11" s="75" customFormat="1" ht="13.5" customHeight="1" x14ac:dyDescent="0.2">
      <c r="A894" s="216">
        <v>99</v>
      </c>
      <c r="B894" s="78" t="s">
        <v>76</v>
      </c>
      <c r="C894" s="102">
        <f>Anexo_01!$I118</f>
        <v>0</v>
      </c>
      <c r="D894" s="84"/>
      <c r="E894" s="85"/>
      <c r="F894" s="85"/>
      <c r="G894" s="85"/>
      <c r="H894" s="86"/>
      <c r="I894" s="79" t="str">
        <f>IF(SUM(D894:H894)=0,"",SUM(D894:H894))</f>
        <v/>
      </c>
      <c r="J894" s="93"/>
      <c r="K894" s="219">
        <f>SUM(I894:I902)</f>
        <v>0</v>
      </c>
    </row>
    <row r="895" spans="1:11" s="75" customFormat="1" ht="13.5" customHeight="1" x14ac:dyDescent="0.2">
      <c r="A895" s="217"/>
      <c r="B895" s="80" t="s">
        <v>77</v>
      </c>
      <c r="C895" s="100" t="str">
        <f>Anexo_01!$D118</f>
        <v/>
      </c>
      <c r="D895" s="87"/>
      <c r="E895" s="88"/>
      <c r="F895" s="88"/>
      <c r="G895" s="88"/>
      <c r="H895" s="89"/>
      <c r="I895" s="81" t="str">
        <f>IF(SUM(D895:H895)=0,"",SUM(D895:H895))</f>
        <v/>
      </c>
      <c r="J895" s="94"/>
      <c r="K895" s="220"/>
    </row>
    <row r="896" spans="1:11" s="75" customFormat="1" ht="13.5" customHeight="1" x14ac:dyDescent="0.2">
      <c r="A896" s="217"/>
      <c r="B896" s="80" t="s">
        <v>83</v>
      </c>
      <c r="C896" s="100" t="str">
        <f>Anexo_01!$B118</f>
        <v/>
      </c>
      <c r="D896" s="87"/>
      <c r="E896" s="88"/>
      <c r="F896" s="88"/>
      <c r="G896" s="88"/>
      <c r="H896" s="89"/>
      <c r="I896" s="81" t="str">
        <f t="shared" ref="I896:I902" si="98">IF(SUM(D896:H896)=0,"",SUM(D896:H896))</f>
        <v/>
      </c>
      <c r="J896" s="94"/>
      <c r="K896" s="220"/>
    </row>
    <row r="897" spans="1:11" s="75" customFormat="1" ht="13.5" customHeight="1" x14ac:dyDescent="0.2">
      <c r="A897" s="217"/>
      <c r="B897" s="80" t="s">
        <v>78</v>
      </c>
      <c r="C897" s="100" t="str">
        <f>CONCATENATE("10",Anexo_01!$P118)</f>
        <v>10</v>
      </c>
      <c r="D897" s="87"/>
      <c r="E897" s="88"/>
      <c r="F897" s="88"/>
      <c r="G897" s="88"/>
      <c r="H897" s="89"/>
      <c r="I897" s="81" t="str">
        <f t="shared" si="98"/>
        <v/>
      </c>
      <c r="J897" s="94"/>
      <c r="K897" s="220"/>
    </row>
    <row r="898" spans="1:11" s="75" customFormat="1" ht="13.5" customHeight="1" x14ac:dyDescent="0.2">
      <c r="A898" s="217"/>
      <c r="B898" s="80" t="s">
        <v>79</v>
      </c>
      <c r="C898" s="100">
        <f>Anexo_01!$F118</f>
        <v>0</v>
      </c>
      <c r="D898" s="87"/>
      <c r="E898" s="88"/>
      <c r="F898" s="88"/>
      <c r="G898" s="88"/>
      <c r="H898" s="89"/>
      <c r="I898" s="81" t="str">
        <f t="shared" si="98"/>
        <v/>
      </c>
      <c r="J898" s="94"/>
      <c r="K898" s="220"/>
    </row>
    <row r="899" spans="1:11" s="75" customFormat="1" ht="13.5" customHeight="1" x14ac:dyDescent="0.2">
      <c r="A899" s="217"/>
      <c r="B899" s="80" t="s">
        <v>80</v>
      </c>
      <c r="C899" s="100" t="str">
        <f>Anexo_01!$Q118</f>
        <v/>
      </c>
      <c r="D899" s="87"/>
      <c r="E899" s="88"/>
      <c r="F899" s="88"/>
      <c r="G899" s="88"/>
      <c r="H899" s="89"/>
      <c r="I899" s="81" t="str">
        <f t="shared" si="98"/>
        <v/>
      </c>
      <c r="J899" s="94"/>
      <c r="K899" s="220"/>
    </row>
    <row r="900" spans="1:11" s="75" customFormat="1" ht="13.5" customHeight="1" x14ac:dyDescent="0.2">
      <c r="A900" s="217"/>
      <c r="B900" s="80" t="s">
        <v>81</v>
      </c>
      <c r="C900" s="101"/>
      <c r="D900" s="87"/>
      <c r="E900" s="88"/>
      <c r="F900" s="88"/>
      <c r="G900" s="88"/>
      <c r="H900" s="89"/>
      <c r="I900" s="81" t="str">
        <f t="shared" si="98"/>
        <v/>
      </c>
      <c r="J900" s="94"/>
      <c r="K900" s="220"/>
    </row>
    <row r="901" spans="1:11" s="75" customFormat="1" ht="13.5" customHeight="1" x14ac:dyDescent="0.2">
      <c r="A901" s="217"/>
      <c r="B901" s="80" t="s">
        <v>82</v>
      </c>
      <c r="C901" s="222"/>
      <c r="D901" s="87"/>
      <c r="E901" s="88"/>
      <c r="F901" s="88"/>
      <c r="G901" s="88"/>
      <c r="H901" s="89"/>
      <c r="I901" s="81" t="str">
        <f t="shared" si="98"/>
        <v/>
      </c>
      <c r="J901" s="94"/>
      <c r="K901" s="220"/>
    </row>
    <row r="902" spans="1:11" ht="13.5" customHeight="1" x14ac:dyDescent="0.3">
      <c r="A902" s="218"/>
      <c r="B902" s="82" t="s">
        <v>86</v>
      </c>
      <c r="C902" s="223"/>
      <c r="D902" s="90"/>
      <c r="E902" s="91"/>
      <c r="F902" s="91"/>
      <c r="G902" s="91"/>
      <c r="H902" s="92"/>
      <c r="I902" s="83" t="str">
        <f t="shared" si="98"/>
        <v/>
      </c>
      <c r="J902" s="95"/>
      <c r="K902" s="221"/>
    </row>
    <row r="903" spans="1:11" s="75" customFormat="1" ht="13.5" customHeight="1" x14ac:dyDescent="0.2">
      <c r="A903" s="216">
        <v>100</v>
      </c>
      <c r="B903" s="78" t="s">
        <v>76</v>
      </c>
      <c r="C903" s="102">
        <f>Anexo_01!$I119</f>
        <v>0</v>
      </c>
      <c r="D903" s="84"/>
      <c r="E903" s="85"/>
      <c r="F903" s="85"/>
      <c r="G903" s="85"/>
      <c r="H903" s="86"/>
      <c r="I903" s="79" t="str">
        <f>IF(SUM(D903:H903)=0,"",SUM(D903:H903))</f>
        <v/>
      </c>
      <c r="J903" s="93"/>
      <c r="K903" s="219">
        <f>SUM(I903:I911)</f>
        <v>0</v>
      </c>
    </row>
    <row r="904" spans="1:11" s="75" customFormat="1" ht="13.5" customHeight="1" x14ac:dyDescent="0.2">
      <c r="A904" s="217"/>
      <c r="B904" s="80" t="s">
        <v>77</v>
      </c>
      <c r="C904" s="100" t="str">
        <f>Anexo_01!$D119</f>
        <v/>
      </c>
      <c r="D904" s="87"/>
      <c r="E904" s="88"/>
      <c r="F904" s="88"/>
      <c r="G904" s="88"/>
      <c r="H904" s="89"/>
      <c r="I904" s="81" t="str">
        <f>IF(SUM(D904:H904)=0,"",SUM(D904:H904))</f>
        <v/>
      </c>
      <c r="J904" s="94"/>
      <c r="K904" s="220"/>
    </row>
    <row r="905" spans="1:11" s="75" customFormat="1" ht="13.5" customHeight="1" x14ac:dyDescent="0.2">
      <c r="A905" s="217"/>
      <c r="B905" s="80" t="s">
        <v>83</v>
      </c>
      <c r="C905" s="100" t="str">
        <f>Anexo_01!$B119</f>
        <v/>
      </c>
      <c r="D905" s="87"/>
      <c r="E905" s="88"/>
      <c r="F905" s="88"/>
      <c r="G905" s="88"/>
      <c r="H905" s="89"/>
      <c r="I905" s="81" t="str">
        <f t="shared" ref="I905:I911" si="99">IF(SUM(D905:H905)=0,"",SUM(D905:H905))</f>
        <v/>
      </c>
      <c r="J905" s="94"/>
      <c r="K905" s="220"/>
    </row>
    <row r="906" spans="1:11" s="75" customFormat="1" ht="13.5" customHeight="1" x14ac:dyDescent="0.2">
      <c r="A906" s="217"/>
      <c r="B906" s="80" t="s">
        <v>78</v>
      </c>
      <c r="C906" s="100" t="str">
        <f>CONCATENATE("10",Anexo_01!$P119)</f>
        <v>10</v>
      </c>
      <c r="D906" s="87"/>
      <c r="E906" s="88"/>
      <c r="F906" s="88"/>
      <c r="G906" s="88"/>
      <c r="H906" s="89"/>
      <c r="I906" s="81" t="str">
        <f t="shared" si="99"/>
        <v/>
      </c>
      <c r="J906" s="94"/>
      <c r="K906" s="220"/>
    </row>
    <row r="907" spans="1:11" s="75" customFormat="1" ht="13.5" customHeight="1" x14ac:dyDescent="0.2">
      <c r="A907" s="217"/>
      <c r="B907" s="80" t="s">
        <v>79</v>
      </c>
      <c r="C907" s="100">
        <f>Anexo_01!$F119</f>
        <v>0</v>
      </c>
      <c r="D907" s="87"/>
      <c r="E907" s="88"/>
      <c r="F907" s="88"/>
      <c r="G907" s="88"/>
      <c r="H907" s="89"/>
      <c r="I907" s="81" t="str">
        <f t="shared" si="99"/>
        <v/>
      </c>
      <c r="J907" s="94"/>
      <c r="K907" s="220"/>
    </row>
    <row r="908" spans="1:11" s="75" customFormat="1" ht="13.5" customHeight="1" x14ac:dyDescent="0.2">
      <c r="A908" s="217"/>
      <c r="B908" s="80" t="s">
        <v>80</v>
      </c>
      <c r="C908" s="100" t="str">
        <f>Anexo_01!$Q119</f>
        <v/>
      </c>
      <c r="D908" s="87"/>
      <c r="E908" s="88"/>
      <c r="F908" s="88"/>
      <c r="G908" s="88"/>
      <c r="H908" s="89"/>
      <c r="I908" s="81" t="str">
        <f t="shared" si="99"/>
        <v/>
      </c>
      <c r="J908" s="94"/>
      <c r="K908" s="220"/>
    </row>
    <row r="909" spans="1:11" s="75" customFormat="1" ht="13.5" customHeight="1" x14ac:dyDescent="0.2">
      <c r="A909" s="217"/>
      <c r="B909" s="80" t="s">
        <v>81</v>
      </c>
      <c r="C909" s="101"/>
      <c r="D909" s="87"/>
      <c r="E909" s="88"/>
      <c r="F909" s="88"/>
      <c r="G909" s="88"/>
      <c r="H909" s="89"/>
      <c r="I909" s="81" t="str">
        <f t="shared" si="99"/>
        <v/>
      </c>
      <c r="J909" s="94"/>
      <c r="K909" s="220"/>
    </row>
    <row r="910" spans="1:11" s="75" customFormat="1" ht="13.5" customHeight="1" x14ac:dyDescent="0.2">
      <c r="A910" s="217"/>
      <c r="B910" s="80" t="s">
        <v>82</v>
      </c>
      <c r="C910" s="222"/>
      <c r="D910" s="87"/>
      <c r="E910" s="88"/>
      <c r="F910" s="88"/>
      <c r="G910" s="88"/>
      <c r="H910" s="89"/>
      <c r="I910" s="81" t="str">
        <f t="shared" si="99"/>
        <v/>
      </c>
      <c r="J910" s="94"/>
      <c r="K910" s="220"/>
    </row>
    <row r="911" spans="1:11" ht="13.5" customHeight="1" x14ac:dyDescent="0.3">
      <c r="A911" s="218"/>
      <c r="B911" s="82" t="s">
        <v>86</v>
      </c>
      <c r="C911" s="223"/>
      <c r="D911" s="90"/>
      <c r="E911" s="91"/>
      <c r="F911" s="91"/>
      <c r="G911" s="91"/>
      <c r="H911" s="92"/>
      <c r="I911" s="83" t="str">
        <f t="shared" si="99"/>
        <v/>
      </c>
      <c r="J911" s="95"/>
      <c r="K911" s="221"/>
    </row>
    <row r="912" spans="1:11" s="75" customFormat="1" ht="13.5" customHeight="1" x14ac:dyDescent="0.2">
      <c r="A912" s="216">
        <v>101</v>
      </c>
      <c r="B912" s="78" t="s">
        <v>76</v>
      </c>
      <c r="C912" s="102">
        <f>Anexo_01!$I120</f>
        <v>0</v>
      </c>
      <c r="D912" s="84"/>
      <c r="E912" s="85"/>
      <c r="F912" s="85"/>
      <c r="G912" s="85"/>
      <c r="H912" s="86"/>
      <c r="I912" s="79" t="str">
        <f>IF(SUM(D912:H912)=0,"",SUM(D912:H912))</f>
        <v/>
      </c>
      <c r="J912" s="93"/>
      <c r="K912" s="219">
        <f>SUM(I912:I920)</f>
        <v>0</v>
      </c>
    </row>
    <row r="913" spans="1:11" s="75" customFormat="1" ht="13.5" customHeight="1" x14ac:dyDescent="0.2">
      <c r="A913" s="217"/>
      <c r="B913" s="80" t="s">
        <v>77</v>
      </c>
      <c r="C913" s="100" t="str">
        <f>Anexo_01!$D120</f>
        <v/>
      </c>
      <c r="D913" s="87"/>
      <c r="E913" s="88"/>
      <c r="F913" s="88"/>
      <c r="G913" s="88"/>
      <c r="H913" s="89"/>
      <c r="I913" s="81" t="str">
        <f>IF(SUM(D913:H913)=0,"",SUM(D913:H913))</f>
        <v/>
      </c>
      <c r="J913" s="94"/>
      <c r="K913" s="220"/>
    </row>
    <row r="914" spans="1:11" s="75" customFormat="1" ht="13.5" customHeight="1" x14ac:dyDescent="0.2">
      <c r="A914" s="217"/>
      <c r="B914" s="80" t="s">
        <v>83</v>
      </c>
      <c r="C914" s="100" t="str">
        <f>Anexo_01!$B120</f>
        <v/>
      </c>
      <c r="D914" s="87"/>
      <c r="E914" s="88"/>
      <c r="F914" s="88"/>
      <c r="G914" s="88"/>
      <c r="H914" s="89"/>
      <c r="I914" s="81" t="str">
        <f t="shared" ref="I914:I920" si="100">IF(SUM(D914:H914)=0,"",SUM(D914:H914))</f>
        <v/>
      </c>
      <c r="J914" s="94"/>
      <c r="K914" s="220"/>
    </row>
    <row r="915" spans="1:11" s="75" customFormat="1" ht="13.5" customHeight="1" x14ac:dyDescent="0.2">
      <c r="A915" s="217"/>
      <c r="B915" s="80" t="s">
        <v>78</v>
      </c>
      <c r="C915" s="100" t="str">
        <f>CONCATENATE("10",Anexo_01!$P120)</f>
        <v>10</v>
      </c>
      <c r="D915" s="87"/>
      <c r="E915" s="88"/>
      <c r="F915" s="88"/>
      <c r="G915" s="88"/>
      <c r="H915" s="89"/>
      <c r="I915" s="81" t="str">
        <f t="shared" si="100"/>
        <v/>
      </c>
      <c r="J915" s="94"/>
      <c r="K915" s="220"/>
    </row>
    <row r="916" spans="1:11" s="75" customFormat="1" ht="13.5" customHeight="1" x14ac:dyDescent="0.2">
      <c r="A916" s="217"/>
      <c r="B916" s="80" t="s">
        <v>79</v>
      </c>
      <c r="C916" s="100">
        <f>Anexo_01!$F120</f>
        <v>0</v>
      </c>
      <c r="D916" s="87"/>
      <c r="E916" s="88"/>
      <c r="F916" s="88"/>
      <c r="G916" s="88"/>
      <c r="H916" s="89"/>
      <c r="I916" s="81" t="str">
        <f t="shared" si="100"/>
        <v/>
      </c>
      <c r="J916" s="94"/>
      <c r="K916" s="220"/>
    </row>
    <row r="917" spans="1:11" s="75" customFormat="1" ht="13.5" customHeight="1" x14ac:dyDescent="0.2">
      <c r="A917" s="217"/>
      <c r="B917" s="80" t="s">
        <v>80</v>
      </c>
      <c r="C917" s="100" t="str">
        <f>Anexo_01!$Q120</f>
        <v/>
      </c>
      <c r="D917" s="87"/>
      <c r="E917" s="88"/>
      <c r="F917" s="88"/>
      <c r="G917" s="88"/>
      <c r="H917" s="89"/>
      <c r="I917" s="81" t="str">
        <f t="shared" si="100"/>
        <v/>
      </c>
      <c r="J917" s="94"/>
      <c r="K917" s="220"/>
    </row>
    <row r="918" spans="1:11" s="75" customFormat="1" ht="13.5" customHeight="1" x14ac:dyDescent="0.2">
      <c r="A918" s="217"/>
      <c r="B918" s="80" t="s">
        <v>81</v>
      </c>
      <c r="C918" s="101"/>
      <c r="D918" s="87"/>
      <c r="E918" s="88"/>
      <c r="F918" s="88"/>
      <c r="G918" s="88"/>
      <c r="H918" s="89"/>
      <c r="I918" s="81" t="str">
        <f t="shared" si="100"/>
        <v/>
      </c>
      <c r="J918" s="94"/>
      <c r="K918" s="220"/>
    </row>
    <row r="919" spans="1:11" s="75" customFormat="1" ht="13.5" customHeight="1" x14ac:dyDescent="0.2">
      <c r="A919" s="217"/>
      <c r="B919" s="80" t="s">
        <v>82</v>
      </c>
      <c r="C919" s="222"/>
      <c r="D919" s="87"/>
      <c r="E919" s="88"/>
      <c r="F919" s="88"/>
      <c r="G919" s="88"/>
      <c r="H919" s="89"/>
      <c r="I919" s="81" t="str">
        <f t="shared" si="100"/>
        <v/>
      </c>
      <c r="J919" s="94"/>
      <c r="K919" s="220"/>
    </row>
    <row r="920" spans="1:11" ht="13.5" customHeight="1" x14ac:dyDescent="0.3">
      <c r="A920" s="218"/>
      <c r="B920" s="82" t="s">
        <v>86</v>
      </c>
      <c r="C920" s="223"/>
      <c r="D920" s="90"/>
      <c r="E920" s="91"/>
      <c r="F920" s="91"/>
      <c r="G920" s="91"/>
      <c r="H920" s="92"/>
      <c r="I920" s="83" t="str">
        <f t="shared" si="100"/>
        <v/>
      </c>
      <c r="J920" s="95"/>
      <c r="K920" s="221"/>
    </row>
    <row r="921" spans="1:11" s="75" customFormat="1" ht="13.5" customHeight="1" x14ac:dyDescent="0.2">
      <c r="A921" s="216">
        <v>102</v>
      </c>
      <c r="B921" s="78" t="s">
        <v>76</v>
      </c>
      <c r="C921" s="102">
        <f>Anexo_01!$I121</f>
        <v>0</v>
      </c>
      <c r="D921" s="84"/>
      <c r="E921" s="85"/>
      <c r="F921" s="85"/>
      <c r="G921" s="85"/>
      <c r="H921" s="86"/>
      <c r="I921" s="79" t="str">
        <f>IF(SUM(D921:H921)=0,"",SUM(D921:H921))</f>
        <v/>
      </c>
      <c r="J921" s="93"/>
      <c r="K921" s="219">
        <f>SUM(I921:I929)</f>
        <v>0</v>
      </c>
    </row>
    <row r="922" spans="1:11" s="75" customFormat="1" ht="13.5" customHeight="1" x14ac:dyDescent="0.2">
      <c r="A922" s="217"/>
      <c r="B922" s="80" t="s">
        <v>77</v>
      </c>
      <c r="C922" s="100" t="str">
        <f>Anexo_01!$D121</f>
        <v/>
      </c>
      <c r="D922" s="87"/>
      <c r="E922" s="88"/>
      <c r="F922" s="88"/>
      <c r="G922" s="88"/>
      <c r="H922" s="89"/>
      <c r="I922" s="81" t="str">
        <f>IF(SUM(D922:H922)=0,"",SUM(D922:H922))</f>
        <v/>
      </c>
      <c r="J922" s="94"/>
      <c r="K922" s="220"/>
    </row>
    <row r="923" spans="1:11" s="75" customFormat="1" ht="13.5" customHeight="1" x14ac:dyDescent="0.2">
      <c r="A923" s="217"/>
      <c r="B923" s="80" t="s">
        <v>83</v>
      </c>
      <c r="C923" s="100" t="str">
        <f>Anexo_01!$B121</f>
        <v/>
      </c>
      <c r="D923" s="87"/>
      <c r="E923" s="88"/>
      <c r="F923" s="88"/>
      <c r="G923" s="88"/>
      <c r="H923" s="89"/>
      <c r="I923" s="81" t="str">
        <f t="shared" ref="I923:I929" si="101">IF(SUM(D923:H923)=0,"",SUM(D923:H923))</f>
        <v/>
      </c>
      <c r="J923" s="94"/>
      <c r="K923" s="220"/>
    </row>
    <row r="924" spans="1:11" s="75" customFormat="1" ht="13.5" customHeight="1" x14ac:dyDescent="0.2">
      <c r="A924" s="217"/>
      <c r="B924" s="80" t="s">
        <v>78</v>
      </c>
      <c r="C924" s="100" t="str">
        <f>CONCATENATE("10",Anexo_01!$P121)</f>
        <v>10</v>
      </c>
      <c r="D924" s="87"/>
      <c r="E924" s="88"/>
      <c r="F924" s="88"/>
      <c r="G924" s="88"/>
      <c r="H924" s="89"/>
      <c r="I924" s="81" t="str">
        <f t="shared" si="101"/>
        <v/>
      </c>
      <c r="J924" s="94"/>
      <c r="K924" s="220"/>
    </row>
    <row r="925" spans="1:11" s="75" customFormat="1" ht="13.5" customHeight="1" x14ac:dyDescent="0.2">
      <c r="A925" s="217"/>
      <c r="B925" s="80" t="s">
        <v>79</v>
      </c>
      <c r="C925" s="100">
        <f>Anexo_01!$F121</f>
        <v>0</v>
      </c>
      <c r="D925" s="87"/>
      <c r="E925" s="88"/>
      <c r="F925" s="88"/>
      <c r="G925" s="88"/>
      <c r="H925" s="89"/>
      <c r="I925" s="81" t="str">
        <f t="shared" si="101"/>
        <v/>
      </c>
      <c r="J925" s="94"/>
      <c r="K925" s="220"/>
    </row>
    <row r="926" spans="1:11" s="75" customFormat="1" ht="13.5" customHeight="1" x14ac:dyDescent="0.2">
      <c r="A926" s="217"/>
      <c r="B926" s="80" t="s">
        <v>80</v>
      </c>
      <c r="C926" s="100" t="str">
        <f>Anexo_01!$Q121</f>
        <v/>
      </c>
      <c r="D926" s="87"/>
      <c r="E926" s="88"/>
      <c r="F926" s="88"/>
      <c r="G926" s="88"/>
      <c r="H926" s="89"/>
      <c r="I926" s="81" t="str">
        <f t="shared" si="101"/>
        <v/>
      </c>
      <c r="J926" s="94"/>
      <c r="K926" s="220"/>
    </row>
    <row r="927" spans="1:11" s="75" customFormat="1" ht="13.5" customHeight="1" x14ac:dyDescent="0.2">
      <c r="A927" s="217"/>
      <c r="B927" s="80" t="s">
        <v>81</v>
      </c>
      <c r="C927" s="101"/>
      <c r="D927" s="87"/>
      <c r="E927" s="88"/>
      <c r="F927" s="88"/>
      <c r="G927" s="88"/>
      <c r="H927" s="89"/>
      <c r="I927" s="81" t="str">
        <f t="shared" si="101"/>
        <v/>
      </c>
      <c r="J927" s="94"/>
      <c r="K927" s="220"/>
    </row>
    <row r="928" spans="1:11" s="75" customFormat="1" ht="13.5" customHeight="1" x14ac:dyDescent="0.2">
      <c r="A928" s="217"/>
      <c r="B928" s="80" t="s">
        <v>82</v>
      </c>
      <c r="C928" s="222"/>
      <c r="D928" s="87"/>
      <c r="E928" s="88"/>
      <c r="F928" s="88"/>
      <c r="G928" s="88"/>
      <c r="H928" s="89"/>
      <c r="I928" s="81" t="str">
        <f t="shared" si="101"/>
        <v/>
      </c>
      <c r="J928" s="94"/>
      <c r="K928" s="220"/>
    </row>
    <row r="929" spans="1:11" ht="13.5" customHeight="1" x14ac:dyDescent="0.3">
      <c r="A929" s="218"/>
      <c r="B929" s="82" t="s">
        <v>86</v>
      </c>
      <c r="C929" s="223"/>
      <c r="D929" s="90"/>
      <c r="E929" s="91"/>
      <c r="F929" s="91"/>
      <c r="G929" s="91"/>
      <c r="H929" s="92"/>
      <c r="I929" s="83" t="str">
        <f t="shared" si="101"/>
        <v/>
      </c>
      <c r="J929" s="95"/>
      <c r="K929" s="221"/>
    </row>
    <row r="930" spans="1:11" s="75" customFormat="1" ht="13.5" customHeight="1" x14ac:dyDescent="0.2">
      <c r="A930" s="216">
        <v>103</v>
      </c>
      <c r="B930" s="78" t="s">
        <v>76</v>
      </c>
      <c r="C930" s="102">
        <f>Anexo_01!$I122</f>
        <v>0</v>
      </c>
      <c r="D930" s="84"/>
      <c r="E930" s="85"/>
      <c r="F930" s="85"/>
      <c r="G930" s="85"/>
      <c r="H930" s="86"/>
      <c r="I930" s="79" t="str">
        <f>IF(SUM(D930:H930)=0,"",SUM(D930:H930))</f>
        <v/>
      </c>
      <c r="J930" s="93"/>
      <c r="K930" s="219">
        <f>SUM(I930:I938)</f>
        <v>0</v>
      </c>
    </row>
    <row r="931" spans="1:11" s="75" customFormat="1" ht="13.5" customHeight="1" x14ac:dyDescent="0.2">
      <c r="A931" s="217"/>
      <c r="B931" s="80" t="s">
        <v>77</v>
      </c>
      <c r="C931" s="100" t="str">
        <f>Anexo_01!$D122</f>
        <v/>
      </c>
      <c r="D931" s="87"/>
      <c r="E931" s="88"/>
      <c r="F931" s="88"/>
      <c r="G931" s="88"/>
      <c r="H931" s="89"/>
      <c r="I931" s="81" t="str">
        <f>IF(SUM(D931:H931)=0,"",SUM(D931:H931))</f>
        <v/>
      </c>
      <c r="J931" s="94"/>
      <c r="K931" s="220"/>
    </row>
    <row r="932" spans="1:11" s="75" customFormat="1" ht="13.5" customHeight="1" x14ac:dyDescent="0.2">
      <c r="A932" s="217"/>
      <c r="B932" s="80" t="s">
        <v>83</v>
      </c>
      <c r="C932" s="100" t="str">
        <f>Anexo_01!$B122</f>
        <v/>
      </c>
      <c r="D932" s="87"/>
      <c r="E932" s="88"/>
      <c r="F932" s="88"/>
      <c r="G932" s="88"/>
      <c r="H932" s="89"/>
      <c r="I932" s="81" t="str">
        <f t="shared" ref="I932:I938" si="102">IF(SUM(D932:H932)=0,"",SUM(D932:H932))</f>
        <v/>
      </c>
      <c r="J932" s="94"/>
      <c r="K932" s="220"/>
    </row>
    <row r="933" spans="1:11" s="75" customFormat="1" ht="13.5" customHeight="1" x14ac:dyDescent="0.2">
      <c r="A933" s="217"/>
      <c r="B933" s="80" t="s">
        <v>78</v>
      </c>
      <c r="C933" s="100" t="str">
        <f>CONCATENATE("10",Anexo_01!$P122)</f>
        <v>10</v>
      </c>
      <c r="D933" s="87"/>
      <c r="E933" s="88"/>
      <c r="F933" s="88"/>
      <c r="G933" s="88"/>
      <c r="H933" s="89"/>
      <c r="I933" s="81" t="str">
        <f t="shared" si="102"/>
        <v/>
      </c>
      <c r="J933" s="94"/>
      <c r="K933" s="220"/>
    </row>
    <row r="934" spans="1:11" s="75" customFormat="1" ht="13.5" customHeight="1" x14ac:dyDescent="0.2">
      <c r="A934" s="217"/>
      <c r="B934" s="80" t="s">
        <v>79</v>
      </c>
      <c r="C934" s="100">
        <f>Anexo_01!$F122</f>
        <v>0</v>
      </c>
      <c r="D934" s="87"/>
      <c r="E934" s="88"/>
      <c r="F934" s="88"/>
      <c r="G934" s="88"/>
      <c r="H934" s="89"/>
      <c r="I934" s="81" t="str">
        <f t="shared" si="102"/>
        <v/>
      </c>
      <c r="J934" s="94"/>
      <c r="K934" s="220"/>
    </row>
    <row r="935" spans="1:11" s="75" customFormat="1" ht="13.5" customHeight="1" x14ac:dyDescent="0.2">
      <c r="A935" s="217"/>
      <c r="B935" s="80" t="s">
        <v>80</v>
      </c>
      <c r="C935" s="100" t="str">
        <f>Anexo_01!$Q122</f>
        <v/>
      </c>
      <c r="D935" s="87"/>
      <c r="E935" s="88"/>
      <c r="F935" s="88"/>
      <c r="G935" s="88"/>
      <c r="H935" s="89"/>
      <c r="I935" s="81" t="str">
        <f t="shared" si="102"/>
        <v/>
      </c>
      <c r="J935" s="94"/>
      <c r="K935" s="220"/>
    </row>
    <row r="936" spans="1:11" s="75" customFormat="1" ht="13.5" customHeight="1" x14ac:dyDescent="0.2">
      <c r="A936" s="217"/>
      <c r="B936" s="80" t="s">
        <v>81</v>
      </c>
      <c r="C936" s="101"/>
      <c r="D936" s="87"/>
      <c r="E936" s="88"/>
      <c r="F936" s="88"/>
      <c r="G936" s="88"/>
      <c r="H936" s="89"/>
      <c r="I936" s="81" t="str">
        <f t="shared" si="102"/>
        <v/>
      </c>
      <c r="J936" s="94"/>
      <c r="K936" s="220"/>
    </row>
    <row r="937" spans="1:11" s="75" customFormat="1" ht="13.5" customHeight="1" x14ac:dyDescent="0.2">
      <c r="A937" s="217"/>
      <c r="B937" s="80" t="s">
        <v>82</v>
      </c>
      <c r="C937" s="222"/>
      <c r="D937" s="87"/>
      <c r="E937" s="88"/>
      <c r="F937" s="88"/>
      <c r="G937" s="88"/>
      <c r="H937" s="89"/>
      <c r="I937" s="81" t="str">
        <f t="shared" si="102"/>
        <v/>
      </c>
      <c r="J937" s="94"/>
      <c r="K937" s="220"/>
    </row>
    <row r="938" spans="1:11" ht="13.5" customHeight="1" x14ac:dyDescent="0.3">
      <c r="A938" s="218"/>
      <c r="B938" s="82" t="s">
        <v>86</v>
      </c>
      <c r="C938" s="223"/>
      <c r="D938" s="90"/>
      <c r="E938" s="91"/>
      <c r="F938" s="91"/>
      <c r="G938" s="91"/>
      <c r="H938" s="92"/>
      <c r="I938" s="83" t="str">
        <f t="shared" si="102"/>
        <v/>
      </c>
      <c r="J938" s="95"/>
      <c r="K938" s="221"/>
    </row>
    <row r="939" spans="1:11" s="75" customFormat="1" ht="13.5" customHeight="1" x14ac:dyDescent="0.2">
      <c r="A939" s="216">
        <v>104</v>
      </c>
      <c r="B939" s="78" t="s">
        <v>76</v>
      </c>
      <c r="C939" s="102">
        <f>Anexo_01!$I123</f>
        <v>0</v>
      </c>
      <c r="D939" s="84"/>
      <c r="E939" s="85"/>
      <c r="F939" s="85"/>
      <c r="G939" s="85"/>
      <c r="H939" s="86"/>
      <c r="I939" s="79" t="str">
        <f>IF(SUM(D939:H939)=0,"",SUM(D939:H939))</f>
        <v/>
      </c>
      <c r="J939" s="93"/>
      <c r="K939" s="219">
        <f>SUM(I939:I947)</f>
        <v>0</v>
      </c>
    </row>
    <row r="940" spans="1:11" s="75" customFormat="1" ht="13.5" customHeight="1" x14ac:dyDescent="0.2">
      <c r="A940" s="217"/>
      <c r="B940" s="80" t="s">
        <v>77</v>
      </c>
      <c r="C940" s="100" t="str">
        <f>Anexo_01!$D123</f>
        <v/>
      </c>
      <c r="D940" s="87"/>
      <c r="E940" s="88"/>
      <c r="F940" s="88"/>
      <c r="G940" s="88"/>
      <c r="H940" s="89"/>
      <c r="I940" s="81" t="str">
        <f>IF(SUM(D940:H940)=0,"",SUM(D940:H940))</f>
        <v/>
      </c>
      <c r="J940" s="94"/>
      <c r="K940" s="220"/>
    </row>
    <row r="941" spans="1:11" s="75" customFormat="1" ht="13.5" customHeight="1" x14ac:dyDescent="0.2">
      <c r="A941" s="217"/>
      <c r="B941" s="80" t="s">
        <v>83</v>
      </c>
      <c r="C941" s="100" t="str">
        <f>Anexo_01!$B123</f>
        <v/>
      </c>
      <c r="D941" s="87"/>
      <c r="E941" s="88"/>
      <c r="F941" s="88"/>
      <c r="G941" s="88"/>
      <c r="H941" s="89"/>
      <c r="I941" s="81" t="str">
        <f t="shared" ref="I941:I947" si="103">IF(SUM(D941:H941)=0,"",SUM(D941:H941))</f>
        <v/>
      </c>
      <c r="J941" s="94"/>
      <c r="K941" s="220"/>
    </row>
    <row r="942" spans="1:11" s="75" customFormat="1" ht="13.5" customHeight="1" x14ac:dyDescent="0.2">
      <c r="A942" s="217"/>
      <c r="B942" s="80" t="s">
        <v>78</v>
      </c>
      <c r="C942" s="100" t="str">
        <f>CONCATENATE("10",Anexo_01!$P123)</f>
        <v>10</v>
      </c>
      <c r="D942" s="87"/>
      <c r="E942" s="88"/>
      <c r="F942" s="88"/>
      <c r="G942" s="88"/>
      <c r="H942" s="89"/>
      <c r="I942" s="81" t="str">
        <f t="shared" si="103"/>
        <v/>
      </c>
      <c r="J942" s="94"/>
      <c r="K942" s="220"/>
    </row>
    <row r="943" spans="1:11" s="75" customFormat="1" ht="13.5" customHeight="1" x14ac:dyDescent="0.2">
      <c r="A943" s="217"/>
      <c r="B943" s="80" t="s">
        <v>79</v>
      </c>
      <c r="C943" s="100">
        <f>Anexo_01!$F123</f>
        <v>0</v>
      </c>
      <c r="D943" s="87"/>
      <c r="E943" s="88"/>
      <c r="F943" s="88"/>
      <c r="G943" s="88"/>
      <c r="H943" s="89"/>
      <c r="I943" s="81" t="str">
        <f t="shared" si="103"/>
        <v/>
      </c>
      <c r="J943" s="94"/>
      <c r="K943" s="220"/>
    </row>
    <row r="944" spans="1:11" s="75" customFormat="1" ht="13.5" customHeight="1" x14ac:dyDescent="0.2">
      <c r="A944" s="217"/>
      <c r="B944" s="80" t="s">
        <v>80</v>
      </c>
      <c r="C944" s="100" t="str">
        <f>Anexo_01!$Q123</f>
        <v/>
      </c>
      <c r="D944" s="87"/>
      <c r="E944" s="88"/>
      <c r="F944" s="88"/>
      <c r="G944" s="88"/>
      <c r="H944" s="89"/>
      <c r="I944" s="81" t="str">
        <f t="shared" si="103"/>
        <v/>
      </c>
      <c r="J944" s="94"/>
      <c r="K944" s="220"/>
    </row>
    <row r="945" spans="1:11" s="75" customFormat="1" ht="13.5" customHeight="1" x14ac:dyDescent="0.2">
      <c r="A945" s="217"/>
      <c r="B945" s="80" t="s">
        <v>81</v>
      </c>
      <c r="C945" s="101"/>
      <c r="D945" s="87"/>
      <c r="E945" s="88"/>
      <c r="F945" s="88"/>
      <c r="G945" s="88"/>
      <c r="H945" s="89"/>
      <c r="I945" s="81" t="str">
        <f t="shared" si="103"/>
        <v/>
      </c>
      <c r="J945" s="94"/>
      <c r="K945" s="220"/>
    </row>
    <row r="946" spans="1:11" s="75" customFormat="1" ht="13.5" customHeight="1" x14ac:dyDescent="0.2">
      <c r="A946" s="217"/>
      <c r="B946" s="80" t="s">
        <v>82</v>
      </c>
      <c r="C946" s="222"/>
      <c r="D946" s="87"/>
      <c r="E946" s="88"/>
      <c r="F946" s="88"/>
      <c r="G946" s="88"/>
      <c r="H946" s="89"/>
      <c r="I946" s="81" t="str">
        <f t="shared" si="103"/>
        <v/>
      </c>
      <c r="J946" s="94"/>
      <c r="K946" s="220"/>
    </row>
    <row r="947" spans="1:11" ht="13.5" customHeight="1" x14ac:dyDescent="0.3">
      <c r="A947" s="218"/>
      <c r="B947" s="82" t="s">
        <v>86</v>
      </c>
      <c r="C947" s="223"/>
      <c r="D947" s="90"/>
      <c r="E947" s="91"/>
      <c r="F947" s="91"/>
      <c r="G947" s="91"/>
      <c r="H947" s="92"/>
      <c r="I947" s="83" t="str">
        <f t="shared" si="103"/>
        <v/>
      </c>
      <c r="J947" s="95"/>
      <c r="K947" s="221"/>
    </row>
    <row r="948" spans="1:11" s="75" customFormat="1" ht="13.5" customHeight="1" x14ac:dyDescent="0.2">
      <c r="A948" s="216">
        <v>105</v>
      </c>
      <c r="B948" s="78" t="s">
        <v>76</v>
      </c>
      <c r="C948" s="102">
        <f>Anexo_01!$I124</f>
        <v>0</v>
      </c>
      <c r="D948" s="84"/>
      <c r="E948" s="85"/>
      <c r="F948" s="85"/>
      <c r="G948" s="85"/>
      <c r="H948" s="86"/>
      <c r="I948" s="79" t="str">
        <f>IF(SUM(D948:H948)=0,"",SUM(D948:H948))</f>
        <v/>
      </c>
      <c r="J948" s="93"/>
      <c r="K948" s="219">
        <f>SUM(I948:I956)</f>
        <v>0</v>
      </c>
    </row>
    <row r="949" spans="1:11" s="75" customFormat="1" ht="13.5" customHeight="1" x14ac:dyDescent="0.2">
      <c r="A949" s="217"/>
      <c r="B949" s="80" t="s">
        <v>77</v>
      </c>
      <c r="C949" s="100" t="str">
        <f>Anexo_01!$D124</f>
        <v/>
      </c>
      <c r="D949" s="87"/>
      <c r="E949" s="88"/>
      <c r="F949" s="88"/>
      <c r="G949" s="88"/>
      <c r="H949" s="89"/>
      <c r="I949" s="81" t="str">
        <f>IF(SUM(D949:H949)=0,"",SUM(D949:H949))</f>
        <v/>
      </c>
      <c r="J949" s="94"/>
      <c r="K949" s="220"/>
    </row>
    <row r="950" spans="1:11" s="75" customFormat="1" ht="13.5" customHeight="1" x14ac:dyDescent="0.2">
      <c r="A950" s="217"/>
      <c r="B950" s="80" t="s">
        <v>83</v>
      </c>
      <c r="C950" s="100" t="str">
        <f>Anexo_01!$B124</f>
        <v/>
      </c>
      <c r="D950" s="87"/>
      <c r="E950" s="88"/>
      <c r="F950" s="88"/>
      <c r="G950" s="88"/>
      <c r="H950" s="89"/>
      <c r="I950" s="81" t="str">
        <f t="shared" ref="I950:I956" si="104">IF(SUM(D950:H950)=0,"",SUM(D950:H950))</f>
        <v/>
      </c>
      <c r="J950" s="94"/>
      <c r="K950" s="220"/>
    </row>
    <row r="951" spans="1:11" s="75" customFormat="1" ht="13.5" customHeight="1" x14ac:dyDescent="0.2">
      <c r="A951" s="217"/>
      <c r="B951" s="80" t="s">
        <v>78</v>
      </c>
      <c r="C951" s="100" t="str">
        <f>CONCATENATE("10",Anexo_01!$P124)</f>
        <v>10</v>
      </c>
      <c r="D951" s="87"/>
      <c r="E951" s="88"/>
      <c r="F951" s="88"/>
      <c r="G951" s="88"/>
      <c r="H951" s="89"/>
      <c r="I951" s="81" t="str">
        <f t="shared" si="104"/>
        <v/>
      </c>
      <c r="J951" s="94"/>
      <c r="K951" s="220"/>
    </row>
    <row r="952" spans="1:11" s="75" customFormat="1" ht="13.5" customHeight="1" x14ac:dyDescent="0.2">
      <c r="A952" s="217"/>
      <c r="B952" s="80" t="s">
        <v>79</v>
      </c>
      <c r="C952" s="100">
        <f>Anexo_01!$F124</f>
        <v>0</v>
      </c>
      <c r="D952" s="87"/>
      <c r="E952" s="88"/>
      <c r="F952" s="88"/>
      <c r="G952" s="88"/>
      <c r="H952" s="89"/>
      <c r="I952" s="81" t="str">
        <f t="shared" si="104"/>
        <v/>
      </c>
      <c r="J952" s="94"/>
      <c r="K952" s="220"/>
    </row>
    <row r="953" spans="1:11" s="75" customFormat="1" ht="13.5" customHeight="1" x14ac:dyDescent="0.2">
      <c r="A953" s="217"/>
      <c r="B953" s="80" t="s">
        <v>80</v>
      </c>
      <c r="C953" s="100" t="str">
        <f>Anexo_01!$Q124</f>
        <v/>
      </c>
      <c r="D953" s="87"/>
      <c r="E953" s="88"/>
      <c r="F953" s="88"/>
      <c r="G953" s="88"/>
      <c r="H953" s="89"/>
      <c r="I953" s="81" t="str">
        <f t="shared" si="104"/>
        <v/>
      </c>
      <c r="J953" s="94"/>
      <c r="K953" s="220"/>
    </row>
    <row r="954" spans="1:11" s="75" customFormat="1" ht="13.5" customHeight="1" x14ac:dyDescent="0.2">
      <c r="A954" s="217"/>
      <c r="B954" s="80" t="s">
        <v>81</v>
      </c>
      <c r="C954" s="101"/>
      <c r="D954" s="87"/>
      <c r="E954" s="88"/>
      <c r="F954" s="88"/>
      <c r="G954" s="88"/>
      <c r="H954" s="89"/>
      <c r="I954" s="81" t="str">
        <f t="shared" si="104"/>
        <v/>
      </c>
      <c r="J954" s="94"/>
      <c r="K954" s="220"/>
    </row>
    <row r="955" spans="1:11" s="75" customFormat="1" ht="13.5" customHeight="1" x14ac:dyDescent="0.2">
      <c r="A955" s="217"/>
      <c r="B955" s="80" t="s">
        <v>82</v>
      </c>
      <c r="C955" s="222"/>
      <c r="D955" s="87"/>
      <c r="E955" s="88"/>
      <c r="F955" s="88"/>
      <c r="G955" s="88"/>
      <c r="H955" s="89"/>
      <c r="I955" s="81" t="str">
        <f t="shared" si="104"/>
        <v/>
      </c>
      <c r="J955" s="94"/>
      <c r="K955" s="220"/>
    </row>
    <row r="956" spans="1:11" ht="13.5" customHeight="1" x14ac:dyDescent="0.3">
      <c r="A956" s="218"/>
      <c r="B956" s="82" t="s">
        <v>86</v>
      </c>
      <c r="C956" s="223"/>
      <c r="D956" s="90"/>
      <c r="E956" s="91"/>
      <c r="F956" s="91"/>
      <c r="G956" s="91"/>
      <c r="H956" s="92"/>
      <c r="I956" s="83" t="str">
        <f t="shared" si="104"/>
        <v/>
      </c>
      <c r="J956" s="95"/>
      <c r="K956" s="221"/>
    </row>
    <row r="957" spans="1:11" s="75" customFormat="1" ht="13.5" customHeight="1" x14ac:dyDescent="0.2">
      <c r="A957" s="216">
        <v>106</v>
      </c>
      <c r="B957" s="78" t="s">
        <v>76</v>
      </c>
      <c r="C957" s="102">
        <f>Anexo_01!$I125</f>
        <v>0</v>
      </c>
      <c r="D957" s="84"/>
      <c r="E957" s="85"/>
      <c r="F957" s="85"/>
      <c r="G957" s="85"/>
      <c r="H957" s="86"/>
      <c r="I957" s="79" t="str">
        <f>IF(SUM(D957:H957)=0,"",SUM(D957:H957))</f>
        <v/>
      </c>
      <c r="J957" s="93"/>
      <c r="K957" s="219">
        <f>SUM(I957:I965)</f>
        <v>0</v>
      </c>
    </row>
    <row r="958" spans="1:11" s="75" customFormat="1" ht="13.5" customHeight="1" x14ac:dyDescent="0.2">
      <c r="A958" s="217"/>
      <c r="B958" s="80" t="s">
        <v>77</v>
      </c>
      <c r="C958" s="100" t="str">
        <f>Anexo_01!$D125</f>
        <v/>
      </c>
      <c r="D958" s="87"/>
      <c r="E958" s="88"/>
      <c r="F958" s="88"/>
      <c r="G958" s="88"/>
      <c r="H958" s="89"/>
      <c r="I958" s="81" t="str">
        <f>IF(SUM(D958:H958)=0,"",SUM(D958:H958))</f>
        <v/>
      </c>
      <c r="J958" s="94"/>
      <c r="K958" s="220"/>
    </row>
    <row r="959" spans="1:11" s="75" customFormat="1" ht="13.5" customHeight="1" x14ac:dyDescent="0.2">
      <c r="A959" s="217"/>
      <c r="B959" s="80" t="s">
        <v>83</v>
      </c>
      <c r="C959" s="100" t="str">
        <f>Anexo_01!$B125</f>
        <v/>
      </c>
      <c r="D959" s="87"/>
      <c r="E959" s="88"/>
      <c r="F959" s="88"/>
      <c r="G959" s="88"/>
      <c r="H959" s="89"/>
      <c r="I959" s="81" t="str">
        <f t="shared" ref="I959:I965" si="105">IF(SUM(D959:H959)=0,"",SUM(D959:H959))</f>
        <v/>
      </c>
      <c r="J959" s="94"/>
      <c r="K959" s="220"/>
    </row>
    <row r="960" spans="1:11" s="75" customFormat="1" ht="13.5" customHeight="1" x14ac:dyDescent="0.2">
      <c r="A960" s="217"/>
      <c r="B960" s="80" t="s">
        <v>78</v>
      </c>
      <c r="C960" s="100" t="str">
        <f>CONCATENATE("10",Anexo_01!$P125)</f>
        <v>10</v>
      </c>
      <c r="D960" s="87"/>
      <c r="E960" s="88"/>
      <c r="F960" s="88"/>
      <c r="G960" s="88"/>
      <c r="H960" s="89"/>
      <c r="I960" s="81" t="str">
        <f t="shared" si="105"/>
        <v/>
      </c>
      <c r="J960" s="94"/>
      <c r="K960" s="220"/>
    </row>
    <row r="961" spans="1:11" s="75" customFormat="1" ht="13.5" customHeight="1" x14ac:dyDescent="0.2">
      <c r="A961" s="217"/>
      <c r="B961" s="80" t="s">
        <v>79</v>
      </c>
      <c r="C961" s="100">
        <f>Anexo_01!$F125</f>
        <v>0</v>
      </c>
      <c r="D961" s="87"/>
      <c r="E961" s="88"/>
      <c r="F961" s="88"/>
      <c r="G961" s="88"/>
      <c r="H961" s="89"/>
      <c r="I961" s="81" t="str">
        <f t="shared" si="105"/>
        <v/>
      </c>
      <c r="J961" s="94"/>
      <c r="K961" s="220"/>
    </row>
    <row r="962" spans="1:11" s="75" customFormat="1" ht="13.5" customHeight="1" x14ac:dyDescent="0.2">
      <c r="A962" s="217"/>
      <c r="B962" s="80" t="s">
        <v>80</v>
      </c>
      <c r="C962" s="100" t="str">
        <f>Anexo_01!$Q125</f>
        <v/>
      </c>
      <c r="D962" s="87"/>
      <c r="E962" s="88"/>
      <c r="F962" s="88"/>
      <c r="G962" s="88"/>
      <c r="H962" s="89"/>
      <c r="I962" s="81" t="str">
        <f t="shared" si="105"/>
        <v/>
      </c>
      <c r="J962" s="94"/>
      <c r="K962" s="220"/>
    </row>
    <row r="963" spans="1:11" s="75" customFormat="1" ht="13.5" customHeight="1" x14ac:dyDescent="0.2">
      <c r="A963" s="217"/>
      <c r="B963" s="80" t="s">
        <v>81</v>
      </c>
      <c r="C963" s="101"/>
      <c r="D963" s="87"/>
      <c r="E963" s="88"/>
      <c r="F963" s="88"/>
      <c r="G963" s="88"/>
      <c r="H963" s="89"/>
      <c r="I963" s="81" t="str">
        <f t="shared" si="105"/>
        <v/>
      </c>
      <c r="J963" s="94"/>
      <c r="K963" s="220"/>
    </row>
    <row r="964" spans="1:11" s="75" customFormat="1" ht="13.5" customHeight="1" x14ac:dyDescent="0.2">
      <c r="A964" s="217"/>
      <c r="B964" s="80" t="s">
        <v>82</v>
      </c>
      <c r="C964" s="222"/>
      <c r="D964" s="87"/>
      <c r="E964" s="88"/>
      <c r="F964" s="88"/>
      <c r="G964" s="88"/>
      <c r="H964" s="89"/>
      <c r="I964" s="81" t="str">
        <f t="shared" si="105"/>
        <v/>
      </c>
      <c r="J964" s="94"/>
      <c r="K964" s="220"/>
    </row>
    <row r="965" spans="1:11" ht="13.5" customHeight="1" x14ac:dyDescent="0.3">
      <c r="A965" s="218"/>
      <c r="B965" s="82" t="s">
        <v>86</v>
      </c>
      <c r="C965" s="223"/>
      <c r="D965" s="90"/>
      <c r="E965" s="91"/>
      <c r="F965" s="91"/>
      <c r="G965" s="91"/>
      <c r="H965" s="92"/>
      <c r="I965" s="83" t="str">
        <f t="shared" si="105"/>
        <v/>
      </c>
      <c r="J965" s="95"/>
      <c r="K965" s="221"/>
    </row>
    <row r="966" spans="1:11" s="75" customFormat="1" ht="13.5" customHeight="1" x14ac:dyDescent="0.2">
      <c r="A966" s="216">
        <v>107</v>
      </c>
      <c r="B966" s="78" t="s">
        <v>76</v>
      </c>
      <c r="C966" s="102">
        <f>Anexo_01!$I126</f>
        <v>0</v>
      </c>
      <c r="D966" s="84"/>
      <c r="E966" s="85"/>
      <c r="F966" s="85"/>
      <c r="G966" s="85"/>
      <c r="H966" s="86"/>
      <c r="I966" s="79" t="str">
        <f>IF(SUM(D966:H966)=0,"",SUM(D966:H966))</f>
        <v/>
      </c>
      <c r="J966" s="93"/>
      <c r="K966" s="219">
        <f>SUM(I966:I974)</f>
        <v>0</v>
      </c>
    </row>
    <row r="967" spans="1:11" s="75" customFormat="1" ht="13.5" customHeight="1" x14ac:dyDescent="0.2">
      <c r="A967" s="217"/>
      <c r="B967" s="80" t="s">
        <v>77</v>
      </c>
      <c r="C967" s="100" t="str">
        <f>Anexo_01!$D126</f>
        <v/>
      </c>
      <c r="D967" s="87"/>
      <c r="E967" s="88"/>
      <c r="F967" s="88"/>
      <c r="G967" s="88"/>
      <c r="H967" s="89"/>
      <c r="I967" s="81" t="str">
        <f>IF(SUM(D967:H967)=0,"",SUM(D967:H967))</f>
        <v/>
      </c>
      <c r="J967" s="94"/>
      <c r="K967" s="220"/>
    </row>
    <row r="968" spans="1:11" s="75" customFormat="1" ht="13.5" customHeight="1" x14ac:dyDescent="0.2">
      <c r="A968" s="217"/>
      <c r="B968" s="80" t="s">
        <v>83</v>
      </c>
      <c r="C968" s="100" t="str">
        <f>Anexo_01!$B126</f>
        <v/>
      </c>
      <c r="D968" s="87"/>
      <c r="E968" s="88"/>
      <c r="F968" s="88"/>
      <c r="G968" s="88"/>
      <c r="H968" s="89"/>
      <c r="I968" s="81" t="str">
        <f t="shared" ref="I968:I974" si="106">IF(SUM(D968:H968)=0,"",SUM(D968:H968))</f>
        <v/>
      </c>
      <c r="J968" s="94"/>
      <c r="K968" s="220"/>
    </row>
    <row r="969" spans="1:11" s="75" customFormat="1" ht="13.5" customHeight="1" x14ac:dyDescent="0.2">
      <c r="A969" s="217"/>
      <c r="B969" s="80" t="s">
        <v>78</v>
      </c>
      <c r="C969" s="100" t="str">
        <f>CONCATENATE("10",Anexo_01!$P126)</f>
        <v>10</v>
      </c>
      <c r="D969" s="87"/>
      <c r="E969" s="88"/>
      <c r="F969" s="88"/>
      <c r="G969" s="88"/>
      <c r="H969" s="89"/>
      <c r="I969" s="81" t="str">
        <f t="shared" si="106"/>
        <v/>
      </c>
      <c r="J969" s="94"/>
      <c r="K969" s="220"/>
    </row>
    <row r="970" spans="1:11" s="75" customFormat="1" ht="13.5" customHeight="1" x14ac:dyDescent="0.2">
      <c r="A970" s="217"/>
      <c r="B970" s="80" t="s">
        <v>79</v>
      </c>
      <c r="C970" s="100">
        <f>Anexo_01!$F126</f>
        <v>0</v>
      </c>
      <c r="D970" s="87"/>
      <c r="E970" s="88"/>
      <c r="F970" s="88"/>
      <c r="G970" s="88"/>
      <c r="H970" s="89"/>
      <c r="I970" s="81" t="str">
        <f t="shared" si="106"/>
        <v/>
      </c>
      <c r="J970" s="94"/>
      <c r="K970" s="220"/>
    </row>
    <row r="971" spans="1:11" s="75" customFormat="1" ht="13.5" customHeight="1" x14ac:dyDescent="0.2">
      <c r="A971" s="217"/>
      <c r="B971" s="80" t="s">
        <v>80</v>
      </c>
      <c r="C971" s="100" t="str">
        <f>Anexo_01!$Q126</f>
        <v/>
      </c>
      <c r="D971" s="87"/>
      <c r="E971" s="88"/>
      <c r="F971" s="88"/>
      <c r="G971" s="88"/>
      <c r="H971" s="89"/>
      <c r="I971" s="81" t="str">
        <f t="shared" si="106"/>
        <v/>
      </c>
      <c r="J971" s="94"/>
      <c r="K971" s="220"/>
    </row>
    <row r="972" spans="1:11" s="75" customFormat="1" ht="13.5" customHeight="1" x14ac:dyDescent="0.2">
      <c r="A972" s="217"/>
      <c r="B972" s="80" t="s">
        <v>81</v>
      </c>
      <c r="C972" s="101"/>
      <c r="D972" s="87"/>
      <c r="E972" s="88"/>
      <c r="F972" s="88"/>
      <c r="G972" s="88"/>
      <c r="H972" s="89"/>
      <c r="I972" s="81" t="str">
        <f t="shared" si="106"/>
        <v/>
      </c>
      <c r="J972" s="94"/>
      <c r="K972" s="220"/>
    </row>
    <row r="973" spans="1:11" s="75" customFormat="1" ht="13.5" customHeight="1" x14ac:dyDescent="0.2">
      <c r="A973" s="217"/>
      <c r="B973" s="80" t="s">
        <v>82</v>
      </c>
      <c r="C973" s="222"/>
      <c r="D973" s="87"/>
      <c r="E973" s="88"/>
      <c r="F973" s="88"/>
      <c r="G973" s="88"/>
      <c r="H973" s="89"/>
      <c r="I973" s="81" t="str">
        <f t="shared" si="106"/>
        <v/>
      </c>
      <c r="J973" s="94"/>
      <c r="K973" s="220"/>
    </row>
    <row r="974" spans="1:11" ht="13.5" customHeight="1" x14ac:dyDescent="0.3">
      <c r="A974" s="218"/>
      <c r="B974" s="82" t="s">
        <v>86</v>
      </c>
      <c r="C974" s="223"/>
      <c r="D974" s="90"/>
      <c r="E974" s="91"/>
      <c r="F974" s="91"/>
      <c r="G974" s="91"/>
      <c r="H974" s="92"/>
      <c r="I974" s="83" t="str">
        <f t="shared" si="106"/>
        <v/>
      </c>
      <c r="J974" s="95"/>
      <c r="K974" s="221"/>
    </row>
    <row r="975" spans="1:11" s="75" customFormat="1" ht="13.5" customHeight="1" x14ac:dyDescent="0.2">
      <c r="A975" s="216">
        <v>108</v>
      </c>
      <c r="B975" s="78" t="s">
        <v>76</v>
      </c>
      <c r="C975" s="102">
        <f>Anexo_01!$I127</f>
        <v>0</v>
      </c>
      <c r="D975" s="84"/>
      <c r="E975" s="85"/>
      <c r="F975" s="85"/>
      <c r="G975" s="85"/>
      <c r="H975" s="86"/>
      <c r="I975" s="79" t="str">
        <f>IF(SUM(D975:H975)=0,"",SUM(D975:H975))</f>
        <v/>
      </c>
      <c r="J975" s="93"/>
      <c r="K975" s="219">
        <f>SUM(I975:I983)</f>
        <v>0</v>
      </c>
    </row>
    <row r="976" spans="1:11" s="75" customFormat="1" ht="13.5" customHeight="1" x14ac:dyDescent="0.2">
      <c r="A976" s="217"/>
      <c r="B976" s="80" t="s">
        <v>77</v>
      </c>
      <c r="C976" s="100" t="str">
        <f>Anexo_01!$D127</f>
        <v/>
      </c>
      <c r="D976" s="87"/>
      <c r="E976" s="88"/>
      <c r="F976" s="88"/>
      <c r="G976" s="88"/>
      <c r="H976" s="89"/>
      <c r="I976" s="81" t="str">
        <f>IF(SUM(D976:H976)=0,"",SUM(D976:H976))</f>
        <v/>
      </c>
      <c r="J976" s="94"/>
      <c r="K976" s="220"/>
    </row>
    <row r="977" spans="1:11" s="75" customFormat="1" ht="13.5" customHeight="1" x14ac:dyDescent="0.2">
      <c r="A977" s="217"/>
      <c r="B977" s="80" t="s">
        <v>83</v>
      </c>
      <c r="C977" s="100" t="str">
        <f>Anexo_01!$B127</f>
        <v/>
      </c>
      <c r="D977" s="87"/>
      <c r="E977" s="88"/>
      <c r="F977" s="88"/>
      <c r="G977" s="88"/>
      <c r="H977" s="89"/>
      <c r="I977" s="81" t="str">
        <f t="shared" ref="I977:I983" si="107">IF(SUM(D977:H977)=0,"",SUM(D977:H977))</f>
        <v/>
      </c>
      <c r="J977" s="94"/>
      <c r="K977" s="220"/>
    </row>
    <row r="978" spans="1:11" s="75" customFormat="1" ht="13.5" customHeight="1" x14ac:dyDescent="0.2">
      <c r="A978" s="217"/>
      <c r="B978" s="80" t="s">
        <v>78</v>
      </c>
      <c r="C978" s="100" t="str">
        <f>CONCATENATE("10",Anexo_01!$P127)</f>
        <v>10</v>
      </c>
      <c r="D978" s="87"/>
      <c r="E978" s="88"/>
      <c r="F978" s="88"/>
      <c r="G978" s="88"/>
      <c r="H978" s="89"/>
      <c r="I978" s="81" t="str">
        <f t="shared" si="107"/>
        <v/>
      </c>
      <c r="J978" s="94"/>
      <c r="K978" s="220"/>
    </row>
    <row r="979" spans="1:11" s="75" customFormat="1" ht="13.5" customHeight="1" x14ac:dyDescent="0.2">
      <c r="A979" s="217"/>
      <c r="B979" s="80" t="s">
        <v>79</v>
      </c>
      <c r="C979" s="100">
        <f>Anexo_01!$F127</f>
        <v>0</v>
      </c>
      <c r="D979" s="87"/>
      <c r="E979" s="88"/>
      <c r="F979" s="88"/>
      <c r="G979" s="88"/>
      <c r="H979" s="89"/>
      <c r="I979" s="81" t="str">
        <f t="shared" si="107"/>
        <v/>
      </c>
      <c r="J979" s="94"/>
      <c r="K979" s="220"/>
    </row>
    <row r="980" spans="1:11" s="75" customFormat="1" ht="13.5" customHeight="1" x14ac:dyDescent="0.2">
      <c r="A980" s="217"/>
      <c r="B980" s="80" t="s">
        <v>80</v>
      </c>
      <c r="C980" s="100" t="str">
        <f>Anexo_01!$Q127</f>
        <v/>
      </c>
      <c r="D980" s="87"/>
      <c r="E980" s="88"/>
      <c r="F980" s="88"/>
      <c r="G980" s="88"/>
      <c r="H980" s="89"/>
      <c r="I980" s="81" t="str">
        <f t="shared" si="107"/>
        <v/>
      </c>
      <c r="J980" s="94"/>
      <c r="K980" s="220"/>
    </row>
    <row r="981" spans="1:11" s="75" customFormat="1" ht="13.5" customHeight="1" x14ac:dyDescent="0.2">
      <c r="A981" s="217"/>
      <c r="B981" s="80" t="s">
        <v>81</v>
      </c>
      <c r="C981" s="101"/>
      <c r="D981" s="87"/>
      <c r="E981" s="88"/>
      <c r="F981" s="88"/>
      <c r="G981" s="88"/>
      <c r="H981" s="89"/>
      <c r="I981" s="81" t="str">
        <f t="shared" si="107"/>
        <v/>
      </c>
      <c r="J981" s="94"/>
      <c r="K981" s="220"/>
    </row>
    <row r="982" spans="1:11" s="75" customFormat="1" ht="13.5" customHeight="1" x14ac:dyDescent="0.2">
      <c r="A982" s="217"/>
      <c r="B982" s="80" t="s">
        <v>82</v>
      </c>
      <c r="C982" s="222"/>
      <c r="D982" s="87"/>
      <c r="E982" s="88"/>
      <c r="F982" s="88"/>
      <c r="G982" s="88"/>
      <c r="H982" s="89"/>
      <c r="I982" s="81" t="str">
        <f t="shared" si="107"/>
        <v/>
      </c>
      <c r="J982" s="94"/>
      <c r="K982" s="220"/>
    </row>
    <row r="983" spans="1:11" ht="13.5" customHeight="1" x14ac:dyDescent="0.3">
      <c r="A983" s="218"/>
      <c r="B983" s="82" t="s">
        <v>86</v>
      </c>
      <c r="C983" s="223"/>
      <c r="D983" s="90"/>
      <c r="E983" s="91"/>
      <c r="F983" s="91"/>
      <c r="G983" s="91"/>
      <c r="H983" s="92"/>
      <c r="I983" s="83" t="str">
        <f t="shared" si="107"/>
        <v/>
      </c>
      <c r="J983" s="95"/>
      <c r="K983" s="221"/>
    </row>
    <row r="984" spans="1:11" s="75" customFormat="1" ht="13.5" customHeight="1" x14ac:dyDescent="0.2">
      <c r="A984" s="216">
        <v>109</v>
      </c>
      <c r="B984" s="78" t="s">
        <v>76</v>
      </c>
      <c r="C984" s="102">
        <f>Anexo_01!$I128</f>
        <v>0</v>
      </c>
      <c r="D984" s="84"/>
      <c r="E984" s="85"/>
      <c r="F984" s="85"/>
      <c r="G984" s="85"/>
      <c r="H984" s="86"/>
      <c r="I984" s="79" t="str">
        <f>IF(SUM(D984:H984)=0,"",SUM(D984:H984))</f>
        <v/>
      </c>
      <c r="J984" s="93"/>
      <c r="K984" s="219">
        <f>SUM(I984:I992)</f>
        <v>0</v>
      </c>
    </row>
    <row r="985" spans="1:11" s="75" customFormat="1" ht="13.5" customHeight="1" x14ac:dyDescent="0.2">
      <c r="A985" s="217"/>
      <c r="B985" s="80" t="s">
        <v>77</v>
      </c>
      <c r="C985" s="100" t="str">
        <f>Anexo_01!$D128</f>
        <v/>
      </c>
      <c r="D985" s="87"/>
      <c r="E985" s="88"/>
      <c r="F985" s="88"/>
      <c r="G985" s="88"/>
      <c r="H985" s="89"/>
      <c r="I985" s="81" t="str">
        <f>IF(SUM(D985:H985)=0,"",SUM(D985:H985))</f>
        <v/>
      </c>
      <c r="J985" s="94"/>
      <c r="K985" s="220"/>
    </row>
    <row r="986" spans="1:11" s="75" customFormat="1" ht="13.5" customHeight="1" x14ac:dyDescent="0.2">
      <c r="A986" s="217"/>
      <c r="B986" s="80" t="s">
        <v>83</v>
      </c>
      <c r="C986" s="100" t="str">
        <f>Anexo_01!$B128</f>
        <v/>
      </c>
      <c r="D986" s="87"/>
      <c r="E986" s="88"/>
      <c r="F986" s="88"/>
      <c r="G986" s="88"/>
      <c r="H986" s="89"/>
      <c r="I986" s="81" t="str">
        <f t="shared" ref="I986:I992" si="108">IF(SUM(D986:H986)=0,"",SUM(D986:H986))</f>
        <v/>
      </c>
      <c r="J986" s="94"/>
      <c r="K986" s="220"/>
    </row>
    <row r="987" spans="1:11" s="75" customFormat="1" ht="13.5" customHeight="1" x14ac:dyDescent="0.2">
      <c r="A987" s="217"/>
      <c r="B987" s="80" t="s">
        <v>78</v>
      </c>
      <c r="C987" s="100" t="str">
        <f>CONCATENATE("10",Anexo_01!$P128)</f>
        <v>10</v>
      </c>
      <c r="D987" s="87"/>
      <c r="E987" s="88"/>
      <c r="F987" s="88"/>
      <c r="G987" s="88"/>
      <c r="H987" s="89"/>
      <c r="I987" s="81" t="str">
        <f t="shared" si="108"/>
        <v/>
      </c>
      <c r="J987" s="94"/>
      <c r="K987" s="220"/>
    </row>
    <row r="988" spans="1:11" s="75" customFormat="1" ht="13.5" customHeight="1" x14ac:dyDescent="0.2">
      <c r="A988" s="217"/>
      <c r="B988" s="80" t="s">
        <v>79</v>
      </c>
      <c r="C988" s="100">
        <f>Anexo_01!$F128</f>
        <v>0</v>
      </c>
      <c r="D988" s="87"/>
      <c r="E988" s="88"/>
      <c r="F988" s="88"/>
      <c r="G988" s="88"/>
      <c r="H988" s="89"/>
      <c r="I988" s="81" t="str">
        <f t="shared" si="108"/>
        <v/>
      </c>
      <c r="J988" s="94"/>
      <c r="K988" s="220"/>
    </row>
    <row r="989" spans="1:11" s="75" customFormat="1" ht="13.5" customHeight="1" x14ac:dyDescent="0.2">
      <c r="A989" s="217"/>
      <c r="B989" s="80" t="s">
        <v>80</v>
      </c>
      <c r="C989" s="100" t="str">
        <f>Anexo_01!$Q128</f>
        <v/>
      </c>
      <c r="D989" s="87"/>
      <c r="E989" s="88"/>
      <c r="F989" s="88"/>
      <c r="G989" s="88"/>
      <c r="H989" s="89"/>
      <c r="I989" s="81" t="str">
        <f t="shared" si="108"/>
        <v/>
      </c>
      <c r="J989" s="94"/>
      <c r="K989" s="220"/>
    </row>
    <row r="990" spans="1:11" s="75" customFormat="1" ht="13.5" customHeight="1" x14ac:dyDescent="0.2">
      <c r="A990" s="217"/>
      <c r="B990" s="80" t="s">
        <v>81</v>
      </c>
      <c r="C990" s="101"/>
      <c r="D990" s="87"/>
      <c r="E990" s="88"/>
      <c r="F990" s="88"/>
      <c r="G990" s="88"/>
      <c r="H990" s="89"/>
      <c r="I990" s="81" t="str">
        <f t="shared" si="108"/>
        <v/>
      </c>
      <c r="J990" s="94"/>
      <c r="K990" s="220"/>
    </row>
    <row r="991" spans="1:11" s="75" customFormat="1" ht="13.5" customHeight="1" x14ac:dyDescent="0.2">
      <c r="A991" s="217"/>
      <c r="B991" s="80" t="s">
        <v>82</v>
      </c>
      <c r="C991" s="222"/>
      <c r="D991" s="87"/>
      <c r="E991" s="88"/>
      <c r="F991" s="88"/>
      <c r="G991" s="88"/>
      <c r="H991" s="89"/>
      <c r="I991" s="81" t="str">
        <f t="shared" si="108"/>
        <v/>
      </c>
      <c r="J991" s="94"/>
      <c r="K991" s="220"/>
    </row>
    <row r="992" spans="1:11" ht="13.5" customHeight="1" x14ac:dyDescent="0.3">
      <c r="A992" s="218"/>
      <c r="B992" s="82" t="s">
        <v>86</v>
      </c>
      <c r="C992" s="223"/>
      <c r="D992" s="90"/>
      <c r="E992" s="91"/>
      <c r="F992" s="91"/>
      <c r="G992" s="91"/>
      <c r="H992" s="92"/>
      <c r="I992" s="83" t="str">
        <f t="shared" si="108"/>
        <v/>
      </c>
      <c r="J992" s="95"/>
      <c r="K992" s="221"/>
    </row>
    <row r="993" spans="1:11" s="75" customFormat="1" ht="13.5" customHeight="1" x14ac:dyDescent="0.2">
      <c r="A993" s="216">
        <v>110</v>
      </c>
      <c r="B993" s="78" t="s">
        <v>76</v>
      </c>
      <c r="C993" s="102">
        <f>Anexo_01!$I129</f>
        <v>0</v>
      </c>
      <c r="D993" s="84"/>
      <c r="E993" s="85"/>
      <c r="F993" s="85"/>
      <c r="G993" s="85"/>
      <c r="H993" s="86"/>
      <c r="I993" s="79" t="str">
        <f>IF(SUM(D993:H993)=0,"",SUM(D993:H993))</f>
        <v/>
      </c>
      <c r="J993" s="93"/>
      <c r="K993" s="219">
        <f>SUM(I993:I1001)</f>
        <v>0</v>
      </c>
    </row>
    <row r="994" spans="1:11" s="75" customFormat="1" ht="13.5" customHeight="1" x14ac:dyDescent="0.2">
      <c r="A994" s="217"/>
      <c r="B994" s="80" t="s">
        <v>77</v>
      </c>
      <c r="C994" s="100" t="str">
        <f>Anexo_01!$D129</f>
        <v/>
      </c>
      <c r="D994" s="87"/>
      <c r="E994" s="88"/>
      <c r="F994" s="88"/>
      <c r="G994" s="88"/>
      <c r="H994" s="89"/>
      <c r="I994" s="81" t="str">
        <f>IF(SUM(D994:H994)=0,"",SUM(D994:H994))</f>
        <v/>
      </c>
      <c r="J994" s="94"/>
      <c r="K994" s="220"/>
    </row>
    <row r="995" spans="1:11" s="75" customFormat="1" ht="13.5" customHeight="1" x14ac:dyDescent="0.2">
      <c r="A995" s="217"/>
      <c r="B995" s="80" t="s">
        <v>83</v>
      </c>
      <c r="C995" s="100" t="str">
        <f>Anexo_01!$B129</f>
        <v/>
      </c>
      <c r="D995" s="87"/>
      <c r="E995" s="88"/>
      <c r="F995" s="88"/>
      <c r="G995" s="88"/>
      <c r="H995" s="89"/>
      <c r="I995" s="81" t="str">
        <f t="shared" ref="I995:I1001" si="109">IF(SUM(D995:H995)=0,"",SUM(D995:H995))</f>
        <v/>
      </c>
      <c r="J995" s="94"/>
      <c r="K995" s="220"/>
    </row>
    <row r="996" spans="1:11" s="75" customFormat="1" ht="13.5" customHeight="1" x14ac:dyDescent="0.2">
      <c r="A996" s="217"/>
      <c r="B996" s="80" t="s">
        <v>78</v>
      </c>
      <c r="C996" s="100" t="str">
        <f>CONCATENATE("10",Anexo_01!$P129)</f>
        <v>10</v>
      </c>
      <c r="D996" s="87"/>
      <c r="E996" s="88"/>
      <c r="F996" s="88"/>
      <c r="G996" s="88"/>
      <c r="H996" s="89"/>
      <c r="I996" s="81" t="str">
        <f t="shared" si="109"/>
        <v/>
      </c>
      <c r="J996" s="94"/>
      <c r="K996" s="220"/>
    </row>
    <row r="997" spans="1:11" s="75" customFormat="1" ht="13.5" customHeight="1" x14ac:dyDescent="0.2">
      <c r="A997" s="217"/>
      <c r="B997" s="80" t="s">
        <v>79</v>
      </c>
      <c r="C997" s="100">
        <f>Anexo_01!$F129</f>
        <v>0</v>
      </c>
      <c r="D997" s="87"/>
      <c r="E997" s="88"/>
      <c r="F997" s="88"/>
      <c r="G997" s="88"/>
      <c r="H997" s="89"/>
      <c r="I997" s="81" t="str">
        <f t="shared" si="109"/>
        <v/>
      </c>
      <c r="J997" s="94"/>
      <c r="K997" s="220"/>
    </row>
    <row r="998" spans="1:11" s="75" customFormat="1" ht="13.5" customHeight="1" x14ac:dyDescent="0.2">
      <c r="A998" s="217"/>
      <c r="B998" s="80" t="s">
        <v>80</v>
      </c>
      <c r="C998" s="100" t="str">
        <f>Anexo_01!$Q129</f>
        <v/>
      </c>
      <c r="D998" s="87"/>
      <c r="E998" s="88"/>
      <c r="F998" s="88"/>
      <c r="G998" s="88"/>
      <c r="H998" s="89"/>
      <c r="I998" s="81" t="str">
        <f t="shared" si="109"/>
        <v/>
      </c>
      <c r="J998" s="94"/>
      <c r="K998" s="220"/>
    </row>
    <row r="999" spans="1:11" s="75" customFormat="1" ht="13.5" customHeight="1" x14ac:dyDescent="0.2">
      <c r="A999" s="217"/>
      <c r="B999" s="80" t="s">
        <v>81</v>
      </c>
      <c r="C999" s="101"/>
      <c r="D999" s="87"/>
      <c r="E999" s="88"/>
      <c r="F999" s="88"/>
      <c r="G999" s="88"/>
      <c r="H999" s="89"/>
      <c r="I999" s="81" t="str">
        <f t="shared" si="109"/>
        <v/>
      </c>
      <c r="J999" s="94"/>
      <c r="K999" s="220"/>
    </row>
    <row r="1000" spans="1:11" s="75" customFormat="1" ht="13.5" customHeight="1" x14ac:dyDescent="0.2">
      <c r="A1000" s="217"/>
      <c r="B1000" s="80" t="s">
        <v>82</v>
      </c>
      <c r="C1000" s="222"/>
      <c r="D1000" s="87"/>
      <c r="E1000" s="88"/>
      <c r="F1000" s="88"/>
      <c r="G1000" s="88"/>
      <c r="H1000" s="89"/>
      <c r="I1000" s="81" t="str">
        <f t="shared" si="109"/>
        <v/>
      </c>
      <c r="J1000" s="94"/>
      <c r="K1000" s="220"/>
    </row>
    <row r="1001" spans="1:11" ht="13.5" customHeight="1" x14ac:dyDescent="0.3">
      <c r="A1001" s="218"/>
      <c r="B1001" s="82" t="s">
        <v>86</v>
      </c>
      <c r="C1001" s="223"/>
      <c r="D1001" s="90"/>
      <c r="E1001" s="91"/>
      <c r="F1001" s="91"/>
      <c r="G1001" s="91"/>
      <c r="H1001" s="92"/>
      <c r="I1001" s="83" t="str">
        <f t="shared" si="109"/>
        <v/>
      </c>
      <c r="J1001" s="95"/>
      <c r="K1001" s="221"/>
    </row>
    <row r="1002" spans="1:11" s="75" customFormat="1" ht="13.5" customHeight="1" x14ac:dyDescent="0.2">
      <c r="A1002" s="216">
        <v>111</v>
      </c>
      <c r="B1002" s="78" t="s">
        <v>76</v>
      </c>
      <c r="C1002" s="102">
        <f>Anexo_01!$I130</f>
        <v>0</v>
      </c>
      <c r="D1002" s="84"/>
      <c r="E1002" s="85"/>
      <c r="F1002" s="85"/>
      <c r="G1002" s="85"/>
      <c r="H1002" s="86"/>
      <c r="I1002" s="79" t="str">
        <f>IF(SUM(D1002:H1002)=0,"",SUM(D1002:H1002))</f>
        <v/>
      </c>
      <c r="J1002" s="93"/>
      <c r="K1002" s="219">
        <f>SUM(I1002:I1010)</f>
        <v>0</v>
      </c>
    </row>
    <row r="1003" spans="1:11" s="75" customFormat="1" ht="13.5" customHeight="1" x14ac:dyDescent="0.2">
      <c r="A1003" s="217"/>
      <c r="B1003" s="80" t="s">
        <v>77</v>
      </c>
      <c r="C1003" s="100" t="str">
        <f>Anexo_01!$D130</f>
        <v/>
      </c>
      <c r="D1003" s="87"/>
      <c r="E1003" s="88"/>
      <c r="F1003" s="88"/>
      <c r="G1003" s="88"/>
      <c r="H1003" s="89"/>
      <c r="I1003" s="81" t="str">
        <f>IF(SUM(D1003:H1003)=0,"",SUM(D1003:H1003))</f>
        <v/>
      </c>
      <c r="J1003" s="94"/>
      <c r="K1003" s="220"/>
    </row>
    <row r="1004" spans="1:11" s="75" customFormat="1" ht="13.5" customHeight="1" x14ac:dyDescent="0.2">
      <c r="A1004" s="217"/>
      <c r="B1004" s="80" t="s">
        <v>83</v>
      </c>
      <c r="C1004" s="100" t="str">
        <f>Anexo_01!$B130</f>
        <v/>
      </c>
      <c r="D1004" s="87"/>
      <c r="E1004" s="88"/>
      <c r="F1004" s="88"/>
      <c r="G1004" s="88"/>
      <c r="H1004" s="89"/>
      <c r="I1004" s="81" t="str">
        <f t="shared" ref="I1004:I1010" si="110">IF(SUM(D1004:H1004)=0,"",SUM(D1004:H1004))</f>
        <v/>
      </c>
      <c r="J1004" s="94"/>
      <c r="K1004" s="220"/>
    </row>
    <row r="1005" spans="1:11" s="75" customFormat="1" ht="13.5" customHeight="1" x14ac:dyDescent="0.2">
      <c r="A1005" s="217"/>
      <c r="B1005" s="80" t="s">
        <v>78</v>
      </c>
      <c r="C1005" s="100" t="str">
        <f>CONCATENATE("10",Anexo_01!$P130)</f>
        <v>10</v>
      </c>
      <c r="D1005" s="87"/>
      <c r="E1005" s="88"/>
      <c r="F1005" s="88"/>
      <c r="G1005" s="88"/>
      <c r="H1005" s="89"/>
      <c r="I1005" s="81" t="str">
        <f t="shared" si="110"/>
        <v/>
      </c>
      <c r="J1005" s="94"/>
      <c r="K1005" s="220"/>
    </row>
    <row r="1006" spans="1:11" s="75" customFormat="1" ht="13.5" customHeight="1" x14ac:dyDescent="0.2">
      <c r="A1006" s="217"/>
      <c r="B1006" s="80" t="s">
        <v>79</v>
      </c>
      <c r="C1006" s="100">
        <f>Anexo_01!$F130</f>
        <v>0</v>
      </c>
      <c r="D1006" s="87"/>
      <c r="E1006" s="88"/>
      <c r="F1006" s="88"/>
      <c r="G1006" s="88"/>
      <c r="H1006" s="89"/>
      <c r="I1006" s="81" t="str">
        <f t="shared" si="110"/>
        <v/>
      </c>
      <c r="J1006" s="94"/>
      <c r="K1006" s="220"/>
    </row>
    <row r="1007" spans="1:11" s="75" customFormat="1" ht="13.5" customHeight="1" x14ac:dyDescent="0.2">
      <c r="A1007" s="217"/>
      <c r="B1007" s="80" t="s">
        <v>80</v>
      </c>
      <c r="C1007" s="100" t="str">
        <f>Anexo_01!$Q130</f>
        <v/>
      </c>
      <c r="D1007" s="87"/>
      <c r="E1007" s="88"/>
      <c r="F1007" s="88"/>
      <c r="G1007" s="88"/>
      <c r="H1007" s="89"/>
      <c r="I1007" s="81" t="str">
        <f t="shared" si="110"/>
        <v/>
      </c>
      <c r="J1007" s="94"/>
      <c r="K1007" s="220"/>
    </row>
    <row r="1008" spans="1:11" s="75" customFormat="1" ht="13.5" customHeight="1" x14ac:dyDescent="0.2">
      <c r="A1008" s="217"/>
      <c r="B1008" s="80" t="s">
        <v>81</v>
      </c>
      <c r="C1008" s="101"/>
      <c r="D1008" s="87"/>
      <c r="E1008" s="88"/>
      <c r="F1008" s="88"/>
      <c r="G1008" s="88"/>
      <c r="H1008" s="89"/>
      <c r="I1008" s="81" t="str">
        <f t="shared" si="110"/>
        <v/>
      </c>
      <c r="J1008" s="94"/>
      <c r="K1008" s="220"/>
    </row>
    <row r="1009" spans="1:11" s="75" customFormat="1" ht="13.5" customHeight="1" x14ac:dyDescent="0.2">
      <c r="A1009" s="217"/>
      <c r="B1009" s="80" t="s">
        <v>82</v>
      </c>
      <c r="C1009" s="222"/>
      <c r="D1009" s="87"/>
      <c r="E1009" s="88"/>
      <c r="F1009" s="88"/>
      <c r="G1009" s="88"/>
      <c r="H1009" s="89"/>
      <c r="I1009" s="81" t="str">
        <f t="shared" si="110"/>
        <v/>
      </c>
      <c r="J1009" s="94"/>
      <c r="K1009" s="220"/>
    </row>
    <row r="1010" spans="1:11" ht="13.5" customHeight="1" x14ac:dyDescent="0.3">
      <c r="A1010" s="218"/>
      <c r="B1010" s="82" t="s">
        <v>86</v>
      </c>
      <c r="C1010" s="223"/>
      <c r="D1010" s="90"/>
      <c r="E1010" s="91"/>
      <c r="F1010" s="91"/>
      <c r="G1010" s="91"/>
      <c r="H1010" s="92"/>
      <c r="I1010" s="83" t="str">
        <f t="shared" si="110"/>
        <v/>
      </c>
      <c r="J1010" s="95"/>
      <c r="K1010" s="221"/>
    </row>
    <row r="1011" spans="1:11" s="75" customFormat="1" ht="13.5" customHeight="1" x14ac:dyDescent="0.2">
      <c r="A1011" s="216">
        <v>112</v>
      </c>
      <c r="B1011" s="78" t="s">
        <v>76</v>
      </c>
      <c r="C1011" s="102">
        <f>Anexo_01!$I131</f>
        <v>0</v>
      </c>
      <c r="D1011" s="84"/>
      <c r="E1011" s="85"/>
      <c r="F1011" s="85"/>
      <c r="G1011" s="85"/>
      <c r="H1011" s="86"/>
      <c r="I1011" s="79" t="str">
        <f>IF(SUM(D1011:H1011)=0,"",SUM(D1011:H1011))</f>
        <v/>
      </c>
      <c r="J1011" s="93"/>
      <c r="K1011" s="219">
        <f>SUM(I1011:I1019)</f>
        <v>0</v>
      </c>
    </row>
    <row r="1012" spans="1:11" s="75" customFormat="1" ht="13.5" customHeight="1" x14ac:dyDescent="0.2">
      <c r="A1012" s="217"/>
      <c r="B1012" s="80" t="s">
        <v>77</v>
      </c>
      <c r="C1012" s="100" t="str">
        <f>Anexo_01!$D131</f>
        <v/>
      </c>
      <c r="D1012" s="87"/>
      <c r="E1012" s="88"/>
      <c r="F1012" s="88"/>
      <c r="G1012" s="88"/>
      <c r="H1012" s="89"/>
      <c r="I1012" s="81" t="str">
        <f>IF(SUM(D1012:H1012)=0,"",SUM(D1012:H1012))</f>
        <v/>
      </c>
      <c r="J1012" s="94"/>
      <c r="K1012" s="220"/>
    </row>
    <row r="1013" spans="1:11" s="75" customFormat="1" ht="13.5" customHeight="1" x14ac:dyDescent="0.2">
      <c r="A1013" s="217"/>
      <c r="B1013" s="80" t="s">
        <v>83</v>
      </c>
      <c r="C1013" s="100" t="str">
        <f>Anexo_01!$B131</f>
        <v/>
      </c>
      <c r="D1013" s="87"/>
      <c r="E1013" s="88"/>
      <c r="F1013" s="88"/>
      <c r="G1013" s="88"/>
      <c r="H1013" s="89"/>
      <c r="I1013" s="81" t="str">
        <f t="shared" ref="I1013:I1019" si="111">IF(SUM(D1013:H1013)=0,"",SUM(D1013:H1013))</f>
        <v/>
      </c>
      <c r="J1013" s="94"/>
      <c r="K1013" s="220"/>
    </row>
    <row r="1014" spans="1:11" s="75" customFormat="1" ht="13.5" customHeight="1" x14ac:dyDescent="0.2">
      <c r="A1014" s="217"/>
      <c r="B1014" s="80" t="s">
        <v>78</v>
      </c>
      <c r="C1014" s="100" t="str">
        <f>CONCATENATE("10",Anexo_01!$P131)</f>
        <v>10</v>
      </c>
      <c r="D1014" s="87"/>
      <c r="E1014" s="88"/>
      <c r="F1014" s="88"/>
      <c r="G1014" s="88"/>
      <c r="H1014" s="89"/>
      <c r="I1014" s="81" t="str">
        <f t="shared" si="111"/>
        <v/>
      </c>
      <c r="J1014" s="94"/>
      <c r="K1014" s="220"/>
    </row>
    <row r="1015" spans="1:11" s="75" customFormat="1" ht="13.5" customHeight="1" x14ac:dyDescent="0.2">
      <c r="A1015" s="217"/>
      <c r="B1015" s="80" t="s">
        <v>79</v>
      </c>
      <c r="C1015" s="100">
        <f>Anexo_01!$F131</f>
        <v>0</v>
      </c>
      <c r="D1015" s="87"/>
      <c r="E1015" s="88"/>
      <c r="F1015" s="88"/>
      <c r="G1015" s="88"/>
      <c r="H1015" s="89"/>
      <c r="I1015" s="81" t="str">
        <f t="shared" si="111"/>
        <v/>
      </c>
      <c r="J1015" s="94"/>
      <c r="K1015" s="220"/>
    </row>
    <row r="1016" spans="1:11" s="75" customFormat="1" ht="13.5" customHeight="1" x14ac:dyDescent="0.2">
      <c r="A1016" s="217"/>
      <c r="B1016" s="80" t="s">
        <v>80</v>
      </c>
      <c r="C1016" s="100" t="str">
        <f>Anexo_01!$Q131</f>
        <v/>
      </c>
      <c r="D1016" s="87"/>
      <c r="E1016" s="88"/>
      <c r="F1016" s="88"/>
      <c r="G1016" s="88"/>
      <c r="H1016" s="89"/>
      <c r="I1016" s="81" t="str">
        <f t="shared" si="111"/>
        <v/>
      </c>
      <c r="J1016" s="94"/>
      <c r="K1016" s="220"/>
    </row>
    <row r="1017" spans="1:11" s="75" customFormat="1" ht="13.5" customHeight="1" x14ac:dyDescent="0.2">
      <c r="A1017" s="217"/>
      <c r="B1017" s="80" t="s">
        <v>81</v>
      </c>
      <c r="C1017" s="101"/>
      <c r="D1017" s="87"/>
      <c r="E1017" s="88"/>
      <c r="F1017" s="88"/>
      <c r="G1017" s="88"/>
      <c r="H1017" s="89"/>
      <c r="I1017" s="81" t="str">
        <f t="shared" si="111"/>
        <v/>
      </c>
      <c r="J1017" s="94"/>
      <c r="K1017" s="220"/>
    </row>
    <row r="1018" spans="1:11" s="75" customFormat="1" ht="13.5" customHeight="1" x14ac:dyDescent="0.2">
      <c r="A1018" s="217"/>
      <c r="B1018" s="80" t="s">
        <v>82</v>
      </c>
      <c r="C1018" s="222"/>
      <c r="D1018" s="87"/>
      <c r="E1018" s="88"/>
      <c r="F1018" s="88"/>
      <c r="G1018" s="88"/>
      <c r="H1018" s="89"/>
      <c r="I1018" s="81" t="str">
        <f t="shared" si="111"/>
        <v/>
      </c>
      <c r="J1018" s="94"/>
      <c r="K1018" s="220"/>
    </row>
    <row r="1019" spans="1:11" ht="13.5" customHeight="1" x14ac:dyDescent="0.3">
      <c r="A1019" s="218"/>
      <c r="B1019" s="82" t="s">
        <v>86</v>
      </c>
      <c r="C1019" s="223"/>
      <c r="D1019" s="90"/>
      <c r="E1019" s="91"/>
      <c r="F1019" s="91"/>
      <c r="G1019" s="91"/>
      <c r="H1019" s="92"/>
      <c r="I1019" s="83" t="str">
        <f t="shared" si="111"/>
        <v/>
      </c>
      <c r="J1019" s="95"/>
      <c r="K1019" s="221"/>
    </row>
    <row r="1020" spans="1:11" s="75" customFormat="1" ht="13.5" customHeight="1" x14ac:dyDescent="0.2">
      <c r="A1020" s="216">
        <v>113</v>
      </c>
      <c r="B1020" s="78" t="s">
        <v>76</v>
      </c>
      <c r="C1020" s="102">
        <f>Anexo_01!$I132</f>
        <v>0</v>
      </c>
      <c r="D1020" s="84"/>
      <c r="E1020" s="85"/>
      <c r="F1020" s="85"/>
      <c r="G1020" s="85"/>
      <c r="H1020" s="86"/>
      <c r="I1020" s="79" t="str">
        <f>IF(SUM(D1020:H1020)=0,"",SUM(D1020:H1020))</f>
        <v/>
      </c>
      <c r="J1020" s="93"/>
      <c r="K1020" s="219">
        <f>SUM(I1020:I1028)</f>
        <v>0</v>
      </c>
    </row>
    <row r="1021" spans="1:11" s="75" customFormat="1" ht="13.5" customHeight="1" x14ac:dyDescent="0.2">
      <c r="A1021" s="217"/>
      <c r="B1021" s="80" t="s">
        <v>77</v>
      </c>
      <c r="C1021" s="100" t="str">
        <f>Anexo_01!$D132</f>
        <v/>
      </c>
      <c r="D1021" s="87"/>
      <c r="E1021" s="88"/>
      <c r="F1021" s="88"/>
      <c r="G1021" s="88"/>
      <c r="H1021" s="89"/>
      <c r="I1021" s="81" t="str">
        <f>IF(SUM(D1021:H1021)=0,"",SUM(D1021:H1021))</f>
        <v/>
      </c>
      <c r="J1021" s="94"/>
      <c r="K1021" s="220"/>
    </row>
    <row r="1022" spans="1:11" s="75" customFormat="1" ht="13.5" customHeight="1" x14ac:dyDescent="0.2">
      <c r="A1022" s="217"/>
      <c r="B1022" s="80" t="s">
        <v>83</v>
      </c>
      <c r="C1022" s="100" t="str">
        <f>Anexo_01!$B132</f>
        <v/>
      </c>
      <c r="D1022" s="87"/>
      <c r="E1022" s="88"/>
      <c r="F1022" s="88"/>
      <c r="G1022" s="88"/>
      <c r="H1022" s="89"/>
      <c r="I1022" s="81" t="str">
        <f t="shared" ref="I1022:I1028" si="112">IF(SUM(D1022:H1022)=0,"",SUM(D1022:H1022))</f>
        <v/>
      </c>
      <c r="J1022" s="94"/>
      <c r="K1022" s="220"/>
    </row>
    <row r="1023" spans="1:11" s="75" customFormat="1" ht="13.5" customHeight="1" x14ac:dyDescent="0.2">
      <c r="A1023" s="217"/>
      <c r="B1023" s="80" t="s">
        <v>78</v>
      </c>
      <c r="C1023" s="100" t="str">
        <f>CONCATENATE("10",Anexo_01!$P132)</f>
        <v>10</v>
      </c>
      <c r="D1023" s="87"/>
      <c r="E1023" s="88"/>
      <c r="F1023" s="88"/>
      <c r="G1023" s="88"/>
      <c r="H1023" s="89"/>
      <c r="I1023" s="81" t="str">
        <f t="shared" si="112"/>
        <v/>
      </c>
      <c r="J1023" s="94"/>
      <c r="K1023" s="220"/>
    </row>
    <row r="1024" spans="1:11" s="75" customFormat="1" ht="13.5" customHeight="1" x14ac:dyDescent="0.2">
      <c r="A1024" s="217"/>
      <c r="B1024" s="80" t="s">
        <v>79</v>
      </c>
      <c r="C1024" s="100">
        <f>Anexo_01!$F132</f>
        <v>0</v>
      </c>
      <c r="D1024" s="87"/>
      <c r="E1024" s="88"/>
      <c r="F1024" s="88"/>
      <c r="G1024" s="88"/>
      <c r="H1024" s="89"/>
      <c r="I1024" s="81" t="str">
        <f t="shared" si="112"/>
        <v/>
      </c>
      <c r="J1024" s="94"/>
      <c r="K1024" s="220"/>
    </row>
    <row r="1025" spans="1:11" s="75" customFormat="1" ht="13.5" customHeight="1" x14ac:dyDescent="0.2">
      <c r="A1025" s="217"/>
      <c r="B1025" s="80" t="s">
        <v>80</v>
      </c>
      <c r="C1025" s="100" t="str">
        <f>Anexo_01!$Q132</f>
        <v/>
      </c>
      <c r="D1025" s="87"/>
      <c r="E1025" s="88"/>
      <c r="F1025" s="88"/>
      <c r="G1025" s="88"/>
      <c r="H1025" s="89"/>
      <c r="I1025" s="81" t="str">
        <f t="shared" si="112"/>
        <v/>
      </c>
      <c r="J1025" s="94"/>
      <c r="K1025" s="220"/>
    </row>
    <row r="1026" spans="1:11" s="75" customFormat="1" ht="13.5" customHeight="1" x14ac:dyDescent="0.2">
      <c r="A1026" s="217"/>
      <c r="B1026" s="80" t="s">
        <v>81</v>
      </c>
      <c r="C1026" s="101"/>
      <c r="D1026" s="87"/>
      <c r="E1026" s="88"/>
      <c r="F1026" s="88"/>
      <c r="G1026" s="88"/>
      <c r="H1026" s="89"/>
      <c r="I1026" s="81" t="str">
        <f t="shared" si="112"/>
        <v/>
      </c>
      <c r="J1026" s="94"/>
      <c r="K1026" s="220"/>
    </row>
    <row r="1027" spans="1:11" s="75" customFormat="1" ht="13.5" customHeight="1" x14ac:dyDescent="0.2">
      <c r="A1027" s="217"/>
      <c r="B1027" s="80" t="s">
        <v>82</v>
      </c>
      <c r="C1027" s="222"/>
      <c r="D1027" s="87"/>
      <c r="E1027" s="88"/>
      <c r="F1027" s="88"/>
      <c r="G1027" s="88"/>
      <c r="H1027" s="89"/>
      <c r="I1027" s="81" t="str">
        <f t="shared" si="112"/>
        <v/>
      </c>
      <c r="J1027" s="94"/>
      <c r="K1027" s="220"/>
    </row>
    <row r="1028" spans="1:11" ht="13.5" customHeight="1" x14ac:dyDescent="0.3">
      <c r="A1028" s="218"/>
      <c r="B1028" s="82" t="s">
        <v>86</v>
      </c>
      <c r="C1028" s="223"/>
      <c r="D1028" s="90"/>
      <c r="E1028" s="91"/>
      <c r="F1028" s="91"/>
      <c r="G1028" s="91"/>
      <c r="H1028" s="92"/>
      <c r="I1028" s="83" t="str">
        <f t="shared" si="112"/>
        <v/>
      </c>
      <c r="J1028" s="95"/>
      <c r="K1028" s="221"/>
    </row>
    <row r="1029" spans="1:11" s="75" customFormat="1" ht="13.5" customHeight="1" x14ac:dyDescent="0.2">
      <c r="A1029" s="216">
        <v>114</v>
      </c>
      <c r="B1029" s="78" t="s">
        <v>76</v>
      </c>
      <c r="C1029" s="102">
        <f>Anexo_01!$I133</f>
        <v>0</v>
      </c>
      <c r="D1029" s="84"/>
      <c r="E1029" s="85"/>
      <c r="F1029" s="85"/>
      <c r="G1029" s="85"/>
      <c r="H1029" s="86"/>
      <c r="I1029" s="79" t="str">
        <f>IF(SUM(D1029:H1029)=0,"",SUM(D1029:H1029))</f>
        <v/>
      </c>
      <c r="J1029" s="93"/>
      <c r="K1029" s="219">
        <f>SUM(I1029:I1037)</f>
        <v>0</v>
      </c>
    </row>
    <row r="1030" spans="1:11" s="75" customFormat="1" ht="13.5" customHeight="1" x14ac:dyDescent="0.2">
      <c r="A1030" s="217"/>
      <c r="B1030" s="80" t="s">
        <v>77</v>
      </c>
      <c r="C1030" s="100" t="str">
        <f>Anexo_01!$D133</f>
        <v/>
      </c>
      <c r="D1030" s="87"/>
      <c r="E1030" s="88"/>
      <c r="F1030" s="88"/>
      <c r="G1030" s="88"/>
      <c r="H1030" s="89"/>
      <c r="I1030" s="81" t="str">
        <f>IF(SUM(D1030:H1030)=0,"",SUM(D1030:H1030))</f>
        <v/>
      </c>
      <c r="J1030" s="94"/>
      <c r="K1030" s="220"/>
    </row>
    <row r="1031" spans="1:11" s="75" customFormat="1" ht="13.5" customHeight="1" x14ac:dyDescent="0.2">
      <c r="A1031" s="217"/>
      <c r="B1031" s="80" t="s">
        <v>83</v>
      </c>
      <c r="C1031" s="100" t="str">
        <f>Anexo_01!$B133</f>
        <v/>
      </c>
      <c r="D1031" s="87"/>
      <c r="E1031" s="88"/>
      <c r="F1031" s="88"/>
      <c r="G1031" s="88"/>
      <c r="H1031" s="89"/>
      <c r="I1031" s="81" t="str">
        <f t="shared" ref="I1031:I1037" si="113">IF(SUM(D1031:H1031)=0,"",SUM(D1031:H1031))</f>
        <v/>
      </c>
      <c r="J1031" s="94"/>
      <c r="K1031" s="220"/>
    </row>
    <row r="1032" spans="1:11" s="75" customFormat="1" ht="13.5" customHeight="1" x14ac:dyDescent="0.2">
      <c r="A1032" s="217"/>
      <c r="B1032" s="80" t="s">
        <v>78</v>
      </c>
      <c r="C1032" s="100" t="str">
        <f>CONCATENATE("10",Anexo_01!$P133)</f>
        <v>10</v>
      </c>
      <c r="D1032" s="87"/>
      <c r="E1032" s="88"/>
      <c r="F1032" s="88"/>
      <c r="G1032" s="88"/>
      <c r="H1032" s="89"/>
      <c r="I1032" s="81" t="str">
        <f t="shared" si="113"/>
        <v/>
      </c>
      <c r="J1032" s="94"/>
      <c r="K1032" s="220"/>
    </row>
    <row r="1033" spans="1:11" s="75" customFormat="1" ht="13.5" customHeight="1" x14ac:dyDescent="0.2">
      <c r="A1033" s="217"/>
      <c r="B1033" s="80" t="s">
        <v>79</v>
      </c>
      <c r="C1033" s="100">
        <f>Anexo_01!$F133</f>
        <v>0</v>
      </c>
      <c r="D1033" s="87"/>
      <c r="E1033" s="88"/>
      <c r="F1033" s="88"/>
      <c r="G1033" s="88"/>
      <c r="H1033" s="89"/>
      <c r="I1033" s="81" t="str">
        <f t="shared" si="113"/>
        <v/>
      </c>
      <c r="J1033" s="94"/>
      <c r="K1033" s="220"/>
    </row>
    <row r="1034" spans="1:11" s="75" customFormat="1" ht="13.5" customHeight="1" x14ac:dyDescent="0.2">
      <c r="A1034" s="217"/>
      <c r="B1034" s="80" t="s">
        <v>80</v>
      </c>
      <c r="C1034" s="100" t="str">
        <f>Anexo_01!$Q133</f>
        <v/>
      </c>
      <c r="D1034" s="87"/>
      <c r="E1034" s="88"/>
      <c r="F1034" s="88"/>
      <c r="G1034" s="88"/>
      <c r="H1034" s="89"/>
      <c r="I1034" s="81" t="str">
        <f t="shared" si="113"/>
        <v/>
      </c>
      <c r="J1034" s="94"/>
      <c r="K1034" s="220"/>
    </row>
    <row r="1035" spans="1:11" s="75" customFormat="1" ht="13.5" customHeight="1" x14ac:dyDescent="0.2">
      <c r="A1035" s="217"/>
      <c r="B1035" s="80" t="s">
        <v>81</v>
      </c>
      <c r="C1035" s="101"/>
      <c r="D1035" s="87"/>
      <c r="E1035" s="88"/>
      <c r="F1035" s="88"/>
      <c r="G1035" s="88"/>
      <c r="H1035" s="89"/>
      <c r="I1035" s="81" t="str">
        <f t="shared" si="113"/>
        <v/>
      </c>
      <c r="J1035" s="94"/>
      <c r="K1035" s="220"/>
    </row>
    <row r="1036" spans="1:11" s="75" customFormat="1" ht="13.5" customHeight="1" x14ac:dyDescent="0.2">
      <c r="A1036" s="217"/>
      <c r="B1036" s="80" t="s">
        <v>82</v>
      </c>
      <c r="C1036" s="222"/>
      <c r="D1036" s="87"/>
      <c r="E1036" s="88"/>
      <c r="F1036" s="88"/>
      <c r="G1036" s="88"/>
      <c r="H1036" s="89"/>
      <c r="I1036" s="81" t="str">
        <f t="shared" si="113"/>
        <v/>
      </c>
      <c r="J1036" s="94"/>
      <c r="K1036" s="220"/>
    </row>
    <row r="1037" spans="1:11" ht="13.5" customHeight="1" x14ac:dyDescent="0.3">
      <c r="A1037" s="218"/>
      <c r="B1037" s="82" t="s">
        <v>86</v>
      </c>
      <c r="C1037" s="223"/>
      <c r="D1037" s="90"/>
      <c r="E1037" s="91"/>
      <c r="F1037" s="91"/>
      <c r="G1037" s="91"/>
      <c r="H1037" s="92"/>
      <c r="I1037" s="83" t="str">
        <f t="shared" si="113"/>
        <v/>
      </c>
      <c r="J1037" s="95"/>
      <c r="K1037" s="221"/>
    </row>
    <row r="1038" spans="1:11" s="75" customFormat="1" ht="13.5" customHeight="1" x14ac:dyDescent="0.2">
      <c r="A1038" s="216">
        <v>115</v>
      </c>
      <c r="B1038" s="78" t="s">
        <v>76</v>
      </c>
      <c r="C1038" s="102">
        <f>Anexo_01!$I134</f>
        <v>0</v>
      </c>
      <c r="D1038" s="84"/>
      <c r="E1038" s="85"/>
      <c r="F1038" s="85"/>
      <c r="G1038" s="85"/>
      <c r="H1038" s="86"/>
      <c r="I1038" s="79" t="str">
        <f>IF(SUM(D1038:H1038)=0,"",SUM(D1038:H1038))</f>
        <v/>
      </c>
      <c r="J1038" s="93"/>
      <c r="K1038" s="219">
        <f>SUM(I1038:I1046)</f>
        <v>0</v>
      </c>
    </row>
    <row r="1039" spans="1:11" s="75" customFormat="1" ht="13.5" customHeight="1" x14ac:dyDescent="0.2">
      <c r="A1039" s="217"/>
      <c r="B1039" s="80" t="s">
        <v>77</v>
      </c>
      <c r="C1039" s="100" t="str">
        <f>Anexo_01!$D134</f>
        <v/>
      </c>
      <c r="D1039" s="87"/>
      <c r="E1039" s="88"/>
      <c r="F1039" s="88"/>
      <c r="G1039" s="88"/>
      <c r="H1039" s="89"/>
      <c r="I1039" s="81" t="str">
        <f>IF(SUM(D1039:H1039)=0,"",SUM(D1039:H1039))</f>
        <v/>
      </c>
      <c r="J1039" s="94"/>
      <c r="K1039" s="220"/>
    </row>
    <row r="1040" spans="1:11" s="75" customFormat="1" ht="13.5" customHeight="1" x14ac:dyDescent="0.2">
      <c r="A1040" s="217"/>
      <c r="B1040" s="80" t="s">
        <v>83</v>
      </c>
      <c r="C1040" s="100" t="str">
        <f>Anexo_01!$B134</f>
        <v/>
      </c>
      <c r="D1040" s="87"/>
      <c r="E1040" s="88"/>
      <c r="F1040" s="88"/>
      <c r="G1040" s="88"/>
      <c r="H1040" s="89"/>
      <c r="I1040" s="81" t="str">
        <f t="shared" ref="I1040:I1046" si="114">IF(SUM(D1040:H1040)=0,"",SUM(D1040:H1040))</f>
        <v/>
      </c>
      <c r="J1040" s="94"/>
      <c r="K1040" s="220"/>
    </row>
    <row r="1041" spans="1:11" s="75" customFormat="1" ht="13.5" customHeight="1" x14ac:dyDescent="0.2">
      <c r="A1041" s="217"/>
      <c r="B1041" s="80" t="s">
        <v>78</v>
      </c>
      <c r="C1041" s="100" t="str">
        <f>CONCATENATE("10",Anexo_01!$P134)</f>
        <v>10</v>
      </c>
      <c r="D1041" s="87"/>
      <c r="E1041" s="88"/>
      <c r="F1041" s="88"/>
      <c r="G1041" s="88"/>
      <c r="H1041" s="89"/>
      <c r="I1041" s="81" t="str">
        <f t="shared" si="114"/>
        <v/>
      </c>
      <c r="J1041" s="94"/>
      <c r="K1041" s="220"/>
    </row>
    <row r="1042" spans="1:11" s="75" customFormat="1" ht="13.5" customHeight="1" x14ac:dyDescent="0.2">
      <c r="A1042" s="217"/>
      <c r="B1042" s="80" t="s">
        <v>79</v>
      </c>
      <c r="C1042" s="100">
        <f>Anexo_01!$F134</f>
        <v>0</v>
      </c>
      <c r="D1042" s="87"/>
      <c r="E1042" s="88"/>
      <c r="F1042" s="88"/>
      <c r="G1042" s="88"/>
      <c r="H1042" s="89"/>
      <c r="I1042" s="81" t="str">
        <f t="shared" si="114"/>
        <v/>
      </c>
      <c r="J1042" s="94"/>
      <c r="K1042" s="220"/>
    </row>
    <row r="1043" spans="1:11" s="75" customFormat="1" ht="13.5" customHeight="1" x14ac:dyDescent="0.2">
      <c r="A1043" s="217"/>
      <c r="B1043" s="80" t="s">
        <v>80</v>
      </c>
      <c r="C1043" s="100" t="str">
        <f>Anexo_01!$Q134</f>
        <v/>
      </c>
      <c r="D1043" s="87"/>
      <c r="E1043" s="88"/>
      <c r="F1043" s="88"/>
      <c r="G1043" s="88"/>
      <c r="H1043" s="89"/>
      <c r="I1043" s="81" t="str">
        <f t="shared" si="114"/>
        <v/>
      </c>
      <c r="J1043" s="94"/>
      <c r="K1043" s="220"/>
    </row>
    <row r="1044" spans="1:11" s="75" customFormat="1" ht="13.5" customHeight="1" x14ac:dyDescent="0.2">
      <c r="A1044" s="217"/>
      <c r="B1044" s="80" t="s">
        <v>81</v>
      </c>
      <c r="C1044" s="101"/>
      <c r="D1044" s="87"/>
      <c r="E1044" s="88"/>
      <c r="F1044" s="88"/>
      <c r="G1044" s="88"/>
      <c r="H1044" s="89"/>
      <c r="I1044" s="81" t="str">
        <f t="shared" si="114"/>
        <v/>
      </c>
      <c r="J1044" s="94"/>
      <c r="K1044" s="220"/>
    </row>
    <row r="1045" spans="1:11" s="75" customFormat="1" ht="13.5" customHeight="1" x14ac:dyDescent="0.2">
      <c r="A1045" s="217"/>
      <c r="B1045" s="80" t="s">
        <v>82</v>
      </c>
      <c r="C1045" s="222"/>
      <c r="D1045" s="87"/>
      <c r="E1045" s="88"/>
      <c r="F1045" s="88"/>
      <c r="G1045" s="88"/>
      <c r="H1045" s="89"/>
      <c r="I1045" s="81" t="str">
        <f t="shared" si="114"/>
        <v/>
      </c>
      <c r="J1045" s="94"/>
      <c r="K1045" s="220"/>
    </row>
    <row r="1046" spans="1:11" ht="13.5" customHeight="1" x14ac:dyDescent="0.3">
      <c r="A1046" s="218"/>
      <c r="B1046" s="82" t="s">
        <v>86</v>
      </c>
      <c r="C1046" s="223"/>
      <c r="D1046" s="90"/>
      <c r="E1046" s="91"/>
      <c r="F1046" s="91"/>
      <c r="G1046" s="91"/>
      <c r="H1046" s="92"/>
      <c r="I1046" s="83" t="str">
        <f t="shared" si="114"/>
        <v/>
      </c>
      <c r="J1046" s="95"/>
      <c r="K1046" s="221"/>
    </row>
    <row r="1047" spans="1:11" s="75" customFormat="1" ht="13.5" customHeight="1" x14ac:dyDescent="0.2">
      <c r="A1047" s="216">
        <v>116</v>
      </c>
      <c r="B1047" s="78" t="s">
        <v>76</v>
      </c>
      <c r="C1047" s="102">
        <f>Anexo_01!$I135</f>
        <v>0</v>
      </c>
      <c r="D1047" s="84"/>
      <c r="E1047" s="85"/>
      <c r="F1047" s="85"/>
      <c r="G1047" s="85"/>
      <c r="H1047" s="86"/>
      <c r="I1047" s="79" t="str">
        <f>IF(SUM(D1047:H1047)=0,"",SUM(D1047:H1047))</f>
        <v/>
      </c>
      <c r="J1047" s="93"/>
      <c r="K1047" s="219">
        <f>SUM(I1047:I1055)</f>
        <v>0</v>
      </c>
    </row>
    <row r="1048" spans="1:11" s="75" customFormat="1" ht="13.5" customHeight="1" x14ac:dyDescent="0.2">
      <c r="A1048" s="217"/>
      <c r="B1048" s="80" t="s">
        <v>77</v>
      </c>
      <c r="C1048" s="100" t="str">
        <f>Anexo_01!$D135</f>
        <v/>
      </c>
      <c r="D1048" s="87"/>
      <c r="E1048" s="88"/>
      <c r="F1048" s="88"/>
      <c r="G1048" s="88"/>
      <c r="H1048" s="89"/>
      <c r="I1048" s="81" t="str">
        <f>IF(SUM(D1048:H1048)=0,"",SUM(D1048:H1048))</f>
        <v/>
      </c>
      <c r="J1048" s="94"/>
      <c r="K1048" s="220"/>
    </row>
    <row r="1049" spans="1:11" s="75" customFormat="1" ht="13.5" customHeight="1" x14ac:dyDescent="0.2">
      <c r="A1049" s="217"/>
      <c r="B1049" s="80" t="s">
        <v>83</v>
      </c>
      <c r="C1049" s="100" t="str">
        <f>Anexo_01!$B135</f>
        <v/>
      </c>
      <c r="D1049" s="87"/>
      <c r="E1049" s="88"/>
      <c r="F1049" s="88"/>
      <c r="G1049" s="88"/>
      <c r="H1049" s="89"/>
      <c r="I1049" s="81" t="str">
        <f t="shared" ref="I1049:I1055" si="115">IF(SUM(D1049:H1049)=0,"",SUM(D1049:H1049))</f>
        <v/>
      </c>
      <c r="J1049" s="94"/>
      <c r="K1049" s="220"/>
    </row>
    <row r="1050" spans="1:11" s="75" customFormat="1" ht="13.5" customHeight="1" x14ac:dyDescent="0.2">
      <c r="A1050" s="217"/>
      <c r="B1050" s="80" t="s">
        <v>78</v>
      </c>
      <c r="C1050" s="100" t="str">
        <f>CONCATENATE("10",Anexo_01!$P135)</f>
        <v>10</v>
      </c>
      <c r="D1050" s="87"/>
      <c r="E1050" s="88"/>
      <c r="F1050" s="88"/>
      <c r="G1050" s="88"/>
      <c r="H1050" s="89"/>
      <c r="I1050" s="81" t="str">
        <f t="shared" si="115"/>
        <v/>
      </c>
      <c r="J1050" s="94"/>
      <c r="K1050" s="220"/>
    </row>
    <row r="1051" spans="1:11" s="75" customFormat="1" ht="13.5" customHeight="1" x14ac:dyDescent="0.2">
      <c r="A1051" s="217"/>
      <c r="B1051" s="80" t="s">
        <v>79</v>
      </c>
      <c r="C1051" s="100">
        <f>Anexo_01!$F135</f>
        <v>0</v>
      </c>
      <c r="D1051" s="87"/>
      <c r="E1051" s="88"/>
      <c r="F1051" s="88"/>
      <c r="G1051" s="88"/>
      <c r="H1051" s="89"/>
      <c r="I1051" s="81" t="str">
        <f t="shared" si="115"/>
        <v/>
      </c>
      <c r="J1051" s="94"/>
      <c r="K1051" s="220"/>
    </row>
    <row r="1052" spans="1:11" s="75" customFormat="1" ht="13.5" customHeight="1" x14ac:dyDescent="0.2">
      <c r="A1052" s="217"/>
      <c r="B1052" s="80" t="s">
        <v>80</v>
      </c>
      <c r="C1052" s="100" t="str">
        <f>Anexo_01!$Q135</f>
        <v/>
      </c>
      <c r="D1052" s="87"/>
      <c r="E1052" s="88"/>
      <c r="F1052" s="88"/>
      <c r="G1052" s="88"/>
      <c r="H1052" s="89"/>
      <c r="I1052" s="81" t="str">
        <f t="shared" si="115"/>
        <v/>
      </c>
      <c r="J1052" s="94"/>
      <c r="K1052" s="220"/>
    </row>
    <row r="1053" spans="1:11" s="75" customFormat="1" ht="13.5" customHeight="1" x14ac:dyDescent="0.2">
      <c r="A1053" s="217"/>
      <c r="B1053" s="80" t="s">
        <v>81</v>
      </c>
      <c r="C1053" s="101"/>
      <c r="D1053" s="87"/>
      <c r="E1053" s="88"/>
      <c r="F1053" s="88"/>
      <c r="G1053" s="88"/>
      <c r="H1053" s="89"/>
      <c r="I1053" s="81" t="str">
        <f t="shared" si="115"/>
        <v/>
      </c>
      <c r="J1053" s="94"/>
      <c r="K1053" s="220"/>
    </row>
    <row r="1054" spans="1:11" s="75" customFormat="1" ht="13.5" customHeight="1" x14ac:dyDescent="0.2">
      <c r="A1054" s="217"/>
      <c r="B1054" s="80" t="s">
        <v>82</v>
      </c>
      <c r="C1054" s="222"/>
      <c r="D1054" s="87"/>
      <c r="E1054" s="88"/>
      <c r="F1054" s="88"/>
      <c r="G1054" s="88"/>
      <c r="H1054" s="89"/>
      <c r="I1054" s="81" t="str">
        <f t="shared" si="115"/>
        <v/>
      </c>
      <c r="J1054" s="94"/>
      <c r="K1054" s="220"/>
    </row>
    <row r="1055" spans="1:11" ht="13.5" customHeight="1" x14ac:dyDescent="0.3">
      <c r="A1055" s="218"/>
      <c r="B1055" s="82" t="s">
        <v>86</v>
      </c>
      <c r="C1055" s="223"/>
      <c r="D1055" s="90"/>
      <c r="E1055" s="91"/>
      <c r="F1055" s="91"/>
      <c r="G1055" s="91"/>
      <c r="H1055" s="92"/>
      <c r="I1055" s="83" t="str">
        <f t="shared" si="115"/>
        <v/>
      </c>
      <c r="J1055" s="95"/>
      <c r="K1055" s="221"/>
    </row>
    <row r="1056" spans="1:11" s="75" customFormat="1" ht="13.5" customHeight="1" x14ac:dyDescent="0.2">
      <c r="A1056" s="216">
        <v>117</v>
      </c>
      <c r="B1056" s="78" t="s">
        <v>76</v>
      </c>
      <c r="C1056" s="102">
        <f>Anexo_01!$I136</f>
        <v>0</v>
      </c>
      <c r="D1056" s="84"/>
      <c r="E1056" s="85"/>
      <c r="F1056" s="85"/>
      <c r="G1056" s="85"/>
      <c r="H1056" s="86"/>
      <c r="I1056" s="79" t="str">
        <f>IF(SUM(D1056:H1056)=0,"",SUM(D1056:H1056))</f>
        <v/>
      </c>
      <c r="J1056" s="93"/>
      <c r="K1056" s="219">
        <f>SUM(I1056:I1064)</f>
        <v>0</v>
      </c>
    </row>
    <row r="1057" spans="1:11" s="75" customFormat="1" ht="13.5" customHeight="1" x14ac:dyDescent="0.2">
      <c r="A1057" s="217"/>
      <c r="B1057" s="80" t="s">
        <v>77</v>
      </c>
      <c r="C1057" s="100" t="str">
        <f>Anexo_01!$D136</f>
        <v/>
      </c>
      <c r="D1057" s="87"/>
      <c r="E1057" s="88"/>
      <c r="F1057" s="88"/>
      <c r="G1057" s="88"/>
      <c r="H1057" s="89"/>
      <c r="I1057" s="81" t="str">
        <f>IF(SUM(D1057:H1057)=0,"",SUM(D1057:H1057))</f>
        <v/>
      </c>
      <c r="J1057" s="94"/>
      <c r="K1057" s="220"/>
    </row>
    <row r="1058" spans="1:11" s="75" customFormat="1" ht="13.5" customHeight="1" x14ac:dyDescent="0.2">
      <c r="A1058" s="217"/>
      <c r="B1058" s="80" t="s">
        <v>83</v>
      </c>
      <c r="C1058" s="100" t="str">
        <f>Anexo_01!$B136</f>
        <v/>
      </c>
      <c r="D1058" s="87"/>
      <c r="E1058" s="88"/>
      <c r="F1058" s="88"/>
      <c r="G1058" s="88"/>
      <c r="H1058" s="89"/>
      <c r="I1058" s="81" t="str">
        <f t="shared" ref="I1058:I1064" si="116">IF(SUM(D1058:H1058)=0,"",SUM(D1058:H1058))</f>
        <v/>
      </c>
      <c r="J1058" s="94"/>
      <c r="K1058" s="220"/>
    </row>
    <row r="1059" spans="1:11" s="75" customFormat="1" ht="13.5" customHeight="1" x14ac:dyDescent="0.2">
      <c r="A1059" s="217"/>
      <c r="B1059" s="80" t="s">
        <v>78</v>
      </c>
      <c r="C1059" s="100" t="str">
        <f>CONCATENATE("10",Anexo_01!$P136)</f>
        <v>10</v>
      </c>
      <c r="D1059" s="87"/>
      <c r="E1059" s="88"/>
      <c r="F1059" s="88"/>
      <c r="G1059" s="88"/>
      <c r="H1059" s="89"/>
      <c r="I1059" s="81" t="str">
        <f t="shared" si="116"/>
        <v/>
      </c>
      <c r="J1059" s="94"/>
      <c r="K1059" s="220"/>
    </row>
    <row r="1060" spans="1:11" s="75" customFormat="1" ht="13.5" customHeight="1" x14ac:dyDescent="0.2">
      <c r="A1060" s="217"/>
      <c r="B1060" s="80" t="s">
        <v>79</v>
      </c>
      <c r="C1060" s="100">
        <f>Anexo_01!$F136</f>
        <v>0</v>
      </c>
      <c r="D1060" s="87"/>
      <c r="E1060" s="88"/>
      <c r="F1060" s="88"/>
      <c r="G1060" s="88"/>
      <c r="H1060" s="89"/>
      <c r="I1060" s="81" t="str">
        <f t="shared" si="116"/>
        <v/>
      </c>
      <c r="J1060" s="94"/>
      <c r="K1060" s="220"/>
    </row>
    <row r="1061" spans="1:11" s="75" customFormat="1" ht="13.5" customHeight="1" x14ac:dyDescent="0.2">
      <c r="A1061" s="217"/>
      <c r="B1061" s="80" t="s">
        <v>80</v>
      </c>
      <c r="C1061" s="100" t="str">
        <f>Anexo_01!$Q136</f>
        <v/>
      </c>
      <c r="D1061" s="87"/>
      <c r="E1061" s="88"/>
      <c r="F1061" s="88"/>
      <c r="G1061" s="88"/>
      <c r="H1061" s="89"/>
      <c r="I1061" s="81" t="str">
        <f t="shared" si="116"/>
        <v/>
      </c>
      <c r="J1061" s="94"/>
      <c r="K1061" s="220"/>
    </row>
    <row r="1062" spans="1:11" s="75" customFormat="1" ht="13.5" customHeight="1" x14ac:dyDescent="0.2">
      <c r="A1062" s="217"/>
      <c r="B1062" s="80" t="s">
        <v>81</v>
      </c>
      <c r="C1062" s="101"/>
      <c r="D1062" s="87"/>
      <c r="E1062" s="88"/>
      <c r="F1062" s="88"/>
      <c r="G1062" s="88"/>
      <c r="H1062" s="89"/>
      <c r="I1062" s="81" t="str">
        <f t="shared" si="116"/>
        <v/>
      </c>
      <c r="J1062" s="94"/>
      <c r="K1062" s="220"/>
    </row>
    <row r="1063" spans="1:11" s="75" customFormat="1" ht="13.5" customHeight="1" x14ac:dyDescent="0.2">
      <c r="A1063" s="217"/>
      <c r="B1063" s="80" t="s">
        <v>82</v>
      </c>
      <c r="C1063" s="222"/>
      <c r="D1063" s="87"/>
      <c r="E1063" s="88"/>
      <c r="F1063" s="88"/>
      <c r="G1063" s="88"/>
      <c r="H1063" s="89"/>
      <c r="I1063" s="81" t="str">
        <f t="shared" si="116"/>
        <v/>
      </c>
      <c r="J1063" s="94"/>
      <c r="K1063" s="220"/>
    </row>
    <row r="1064" spans="1:11" ht="13.5" customHeight="1" x14ac:dyDescent="0.3">
      <c r="A1064" s="218"/>
      <c r="B1064" s="82" t="s">
        <v>86</v>
      </c>
      <c r="C1064" s="223"/>
      <c r="D1064" s="90"/>
      <c r="E1064" s="91"/>
      <c r="F1064" s="91"/>
      <c r="G1064" s="91"/>
      <c r="H1064" s="92"/>
      <c r="I1064" s="83" t="str">
        <f t="shared" si="116"/>
        <v/>
      </c>
      <c r="J1064" s="95"/>
      <c r="K1064" s="221"/>
    </row>
    <row r="1065" spans="1:11" s="75" customFormat="1" ht="13.5" customHeight="1" x14ac:dyDescent="0.2">
      <c r="A1065" s="216">
        <v>118</v>
      </c>
      <c r="B1065" s="78" t="s">
        <v>76</v>
      </c>
      <c r="C1065" s="102">
        <f>Anexo_01!$I137</f>
        <v>0</v>
      </c>
      <c r="D1065" s="84"/>
      <c r="E1065" s="85"/>
      <c r="F1065" s="85"/>
      <c r="G1065" s="85"/>
      <c r="H1065" s="86"/>
      <c r="I1065" s="79" t="str">
        <f>IF(SUM(D1065:H1065)=0,"",SUM(D1065:H1065))</f>
        <v/>
      </c>
      <c r="J1065" s="93"/>
      <c r="K1065" s="219">
        <f>SUM(I1065:I1073)</f>
        <v>0</v>
      </c>
    </row>
    <row r="1066" spans="1:11" s="75" customFormat="1" ht="13.5" customHeight="1" x14ac:dyDescent="0.2">
      <c r="A1066" s="217"/>
      <c r="B1066" s="80" t="s">
        <v>77</v>
      </c>
      <c r="C1066" s="100" t="str">
        <f>Anexo_01!$D137</f>
        <v/>
      </c>
      <c r="D1066" s="87"/>
      <c r="E1066" s="88"/>
      <c r="F1066" s="88"/>
      <c r="G1066" s="88"/>
      <c r="H1066" s="89"/>
      <c r="I1066" s="81" t="str">
        <f>IF(SUM(D1066:H1066)=0,"",SUM(D1066:H1066))</f>
        <v/>
      </c>
      <c r="J1066" s="94"/>
      <c r="K1066" s="220"/>
    </row>
    <row r="1067" spans="1:11" s="75" customFormat="1" ht="13.5" customHeight="1" x14ac:dyDescent="0.2">
      <c r="A1067" s="217"/>
      <c r="B1067" s="80" t="s">
        <v>83</v>
      </c>
      <c r="C1067" s="100" t="str">
        <f>Anexo_01!$B137</f>
        <v/>
      </c>
      <c r="D1067" s="87"/>
      <c r="E1067" s="88"/>
      <c r="F1067" s="88"/>
      <c r="G1067" s="88"/>
      <c r="H1067" s="89"/>
      <c r="I1067" s="81" t="str">
        <f t="shared" ref="I1067:I1073" si="117">IF(SUM(D1067:H1067)=0,"",SUM(D1067:H1067))</f>
        <v/>
      </c>
      <c r="J1067" s="94"/>
      <c r="K1067" s="220"/>
    </row>
    <row r="1068" spans="1:11" s="75" customFormat="1" ht="13.5" customHeight="1" x14ac:dyDescent="0.2">
      <c r="A1068" s="217"/>
      <c r="B1068" s="80" t="s">
        <v>78</v>
      </c>
      <c r="C1068" s="100" t="str">
        <f>CONCATENATE("10",Anexo_01!$P137)</f>
        <v>10</v>
      </c>
      <c r="D1068" s="87"/>
      <c r="E1068" s="88"/>
      <c r="F1068" s="88"/>
      <c r="G1068" s="88"/>
      <c r="H1068" s="89"/>
      <c r="I1068" s="81" t="str">
        <f t="shared" si="117"/>
        <v/>
      </c>
      <c r="J1068" s="94"/>
      <c r="K1068" s="220"/>
    </row>
    <row r="1069" spans="1:11" s="75" customFormat="1" ht="13.5" customHeight="1" x14ac:dyDescent="0.2">
      <c r="A1069" s="217"/>
      <c r="B1069" s="80" t="s">
        <v>79</v>
      </c>
      <c r="C1069" s="100">
        <f>Anexo_01!$F137</f>
        <v>0</v>
      </c>
      <c r="D1069" s="87"/>
      <c r="E1069" s="88"/>
      <c r="F1069" s="88"/>
      <c r="G1069" s="88"/>
      <c r="H1069" s="89"/>
      <c r="I1069" s="81" t="str">
        <f t="shared" si="117"/>
        <v/>
      </c>
      <c r="J1069" s="94"/>
      <c r="K1069" s="220"/>
    </row>
    <row r="1070" spans="1:11" s="75" customFormat="1" ht="13.5" customHeight="1" x14ac:dyDescent="0.2">
      <c r="A1070" s="217"/>
      <c r="B1070" s="80" t="s">
        <v>80</v>
      </c>
      <c r="C1070" s="100" t="str">
        <f>Anexo_01!$Q137</f>
        <v/>
      </c>
      <c r="D1070" s="87"/>
      <c r="E1070" s="88"/>
      <c r="F1070" s="88"/>
      <c r="G1070" s="88"/>
      <c r="H1070" s="89"/>
      <c r="I1070" s="81" t="str">
        <f t="shared" si="117"/>
        <v/>
      </c>
      <c r="J1070" s="94"/>
      <c r="K1070" s="220"/>
    </row>
    <row r="1071" spans="1:11" s="75" customFormat="1" ht="13.5" customHeight="1" x14ac:dyDescent="0.2">
      <c r="A1071" s="217"/>
      <c r="B1071" s="80" t="s">
        <v>81</v>
      </c>
      <c r="C1071" s="101"/>
      <c r="D1071" s="87"/>
      <c r="E1071" s="88"/>
      <c r="F1071" s="88"/>
      <c r="G1071" s="88"/>
      <c r="H1071" s="89"/>
      <c r="I1071" s="81" t="str">
        <f t="shared" si="117"/>
        <v/>
      </c>
      <c r="J1071" s="94"/>
      <c r="K1071" s="220"/>
    </row>
    <row r="1072" spans="1:11" s="75" customFormat="1" ht="13.5" customHeight="1" x14ac:dyDescent="0.2">
      <c r="A1072" s="217"/>
      <c r="B1072" s="80" t="s">
        <v>82</v>
      </c>
      <c r="C1072" s="222"/>
      <c r="D1072" s="87"/>
      <c r="E1072" s="88"/>
      <c r="F1072" s="88"/>
      <c r="G1072" s="88"/>
      <c r="H1072" s="89"/>
      <c r="I1072" s="81" t="str">
        <f t="shared" si="117"/>
        <v/>
      </c>
      <c r="J1072" s="94"/>
      <c r="K1072" s="220"/>
    </row>
    <row r="1073" spans="1:11" ht="13.5" customHeight="1" x14ac:dyDescent="0.3">
      <c r="A1073" s="218"/>
      <c r="B1073" s="82" t="s">
        <v>86</v>
      </c>
      <c r="C1073" s="223"/>
      <c r="D1073" s="90"/>
      <c r="E1073" s="91"/>
      <c r="F1073" s="91"/>
      <c r="G1073" s="91"/>
      <c r="H1073" s="92"/>
      <c r="I1073" s="83" t="str">
        <f t="shared" si="117"/>
        <v/>
      </c>
      <c r="J1073" s="95"/>
      <c r="K1073" s="221"/>
    </row>
    <row r="1074" spans="1:11" s="75" customFormat="1" ht="13.5" customHeight="1" x14ac:dyDescent="0.2">
      <c r="A1074" s="216">
        <v>119</v>
      </c>
      <c r="B1074" s="78" t="s">
        <v>76</v>
      </c>
      <c r="C1074" s="102">
        <f>Anexo_01!$I138</f>
        <v>0</v>
      </c>
      <c r="D1074" s="84"/>
      <c r="E1074" s="85"/>
      <c r="F1074" s="85"/>
      <c r="G1074" s="85"/>
      <c r="H1074" s="86"/>
      <c r="I1074" s="79" t="str">
        <f>IF(SUM(D1074:H1074)=0,"",SUM(D1074:H1074))</f>
        <v/>
      </c>
      <c r="J1074" s="93"/>
      <c r="K1074" s="219">
        <f>SUM(I1074:I1082)</f>
        <v>0</v>
      </c>
    </row>
    <row r="1075" spans="1:11" s="75" customFormat="1" ht="13.5" customHeight="1" x14ac:dyDescent="0.2">
      <c r="A1075" s="217"/>
      <c r="B1075" s="80" t="s">
        <v>77</v>
      </c>
      <c r="C1075" s="100" t="str">
        <f>Anexo_01!$D138</f>
        <v/>
      </c>
      <c r="D1075" s="87"/>
      <c r="E1075" s="88"/>
      <c r="F1075" s="88"/>
      <c r="G1075" s="88"/>
      <c r="H1075" s="89"/>
      <c r="I1075" s="81" t="str">
        <f>IF(SUM(D1075:H1075)=0,"",SUM(D1075:H1075))</f>
        <v/>
      </c>
      <c r="J1075" s="94"/>
      <c r="K1075" s="220"/>
    </row>
    <row r="1076" spans="1:11" s="75" customFormat="1" ht="13.5" customHeight="1" x14ac:dyDescent="0.2">
      <c r="A1076" s="217"/>
      <c r="B1076" s="80" t="s">
        <v>83</v>
      </c>
      <c r="C1076" s="100" t="str">
        <f>Anexo_01!$B138</f>
        <v/>
      </c>
      <c r="D1076" s="87"/>
      <c r="E1076" s="88"/>
      <c r="F1076" s="88"/>
      <c r="G1076" s="88"/>
      <c r="H1076" s="89"/>
      <c r="I1076" s="81" t="str">
        <f t="shared" ref="I1076:I1082" si="118">IF(SUM(D1076:H1076)=0,"",SUM(D1076:H1076))</f>
        <v/>
      </c>
      <c r="J1076" s="94"/>
      <c r="K1076" s="220"/>
    </row>
    <row r="1077" spans="1:11" s="75" customFormat="1" ht="13.5" customHeight="1" x14ac:dyDescent="0.2">
      <c r="A1077" s="217"/>
      <c r="B1077" s="80" t="s">
        <v>78</v>
      </c>
      <c r="C1077" s="100" t="str">
        <f>CONCATENATE("10",Anexo_01!$P138)</f>
        <v>10</v>
      </c>
      <c r="D1077" s="87"/>
      <c r="E1077" s="88"/>
      <c r="F1077" s="88"/>
      <c r="G1077" s="88"/>
      <c r="H1077" s="89"/>
      <c r="I1077" s="81" t="str">
        <f t="shared" si="118"/>
        <v/>
      </c>
      <c r="J1077" s="94"/>
      <c r="K1077" s="220"/>
    </row>
    <row r="1078" spans="1:11" s="75" customFormat="1" ht="13.5" customHeight="1" x14ac:dyDescent="0.2">
      <c r="A1078" s="217"/>
      <c r="B1078" s="80" t="s">
        <v>79</v>
      </c>
      <c r="C1078" s="100">
        <f>Anexo_01!$F138</f>
        <v>0</v>
      </c>
      <c r="D1078" s="87"/>
      <c r="E1078" s="88"/>
      <c r="F1078" s="88"/>
      <c r="G1078" s="88"/>
      <c r="H1078" s="89"/>
      <c r="I1078" s="81" t="str">
        <f t="shared" si="118"/>
        <v/>
      </c>
      <c r="J1078" s="94"/>
      <c r="K1078" s="220"/>
    </row>
    <row r="1079" spans="1:11" s="75" customFormat="1" ht="13.5" customHeight="1" x14ac:dyDescent="0.2">
      <c r="A1079" s="217"/>
      <c r="B1079" s="80" t="s">
        <v>80</v>
      </c>
      <c r="C1079" s="100" t="str">
        <f>Anexo_01!$Q138</f>
        <v/>
      </c>
      <c r="D1079" s="87"/>
      <c r="E1079" s="88"/>
      <c r="F1079" s="88"/>
      <c r="G1079" s="88"/>
      <c r="H1079" s="89"/>
      <c r="I1079" s="81" t="str">
        <f t="shared" si="118"/>
        <v/>
      </c>
      <c r="J1079" s="94"/>
      <c r="K1079" s="220"/>
    </row>
    <row r="1080" spans="1:11" s="75" customFormat="1" ht="13.5" customHeight="1" x14ac:dyDescent="0.2">
      <c r="A1080" s="217"/>
      <c r="B1080" s="80" t="s">
        <v>81</v>
      </c>
      <c r="C1080" s="101"/>
      <c r="D1080" s="87"/>
      <c r="E1080" s="88"/>
      <c r="F1080" s="88"/>
      <c r="G1080" s="88"/>
      <c r="H1080" s="89"/>
      <c r="I1080" s="81" t="str">
        <f t="shared" si="118"/>
        <v/>
      </c>
      <c r="J1080" s="94"/>
      <c r="K1080" s="220"/>
    </row>
    <row r="1081" spans="1:11" s="75" customFormat="1" ht="13.5" customHeight="1" x14ac:dyDescent="0.2">
      <c r="A1081" s="217"/>
      <c r="B1081" s="80" t="s">
        <v>82</v>
      </c>
      <c r="C1081" s="222"/>
      <c r="D1081" s="87"/>
      <c r="E1081" s="88"/>
      <c r="F1081" s="88"/>
      <c r="G1081" s="88"/>
      <c r="H1081" s="89"/>
      <c r="I1081" s="81" t="str">
        <f t="shared" si="118"/>
        <v/>
      </c>
      <c r="J1081" s="94"/>
      <c r="K1081" s="220"/>
    </row>
    <row r="1082" spans="1:11" ht="13.5" customHeight="1" x14ac:dyDescent="0.3">
      <c r="A1082" s="218"/>
      <c r="B1082" s="82" t="s">
        <v>86</v>
      </c>
      <c r="C1082" s="223"/>
      <c r="D1082" s="90"/>
      <c r="E1082" s="91"/>
      <c r="F1082" s="91"/>
      <c r="G1082" s="91"/>
      <c r="H1082" s="92"/>
      <c r="I1082" s="83" t="str">
        <f t="shared" si="118"/>
        <v/>
      </c>
      <c r="J1082" s="95"/>
      <c r="K1082" s="221"/>
    </row>
    <row r="1083" spans="1:11" s="75" customFormat="1" ht="13.5" customHeight="1" x14ac:dyDescent="0.2">
      <c r="A1083" s="216">
        <v>120</v>
      </c>
      <c r="B1083" s="78" t="s">
        <v>76</v>
      </c>
      <c r="C1083" s="102">
        <f>Anexo_01!$I139</f>
        <v>0</v>
      </c>
      <c r="D1083" s="84"/>
      <c r="E1083" s="85"/>
      <c r="F1083" s="85"/>
      <c r="G1083" s="85"/>
      <c r="H1083" s="86"/>
      <c r="I1083" s="79" t="str">
        <f>IF(SUM(D1083:H1083)=0,"",SUM(D1083:H1083))</f>
        <v/>
      </c>
      <c r="J1083" s="93"/>
      <c r="K1083" s="219">
        <f>SUM(I1083:I1091)</f>
        <v>0</v>
      </c>
    </row>
    <row r="1084" spans="1:11" s="75" customFormat="1" ht="13.5" customHeight="1" x14ac:dyDescent="0.2">
      <c r="A1084" s="217"/>
      <c r="B1084" s="80" t="s">
        <v>77</v>
      </c>
      <c r="C1084" s="100" t="str">
        <f>Anexo_01!$D139</f>
        <v/>
      </c>
      <c r="D1084" s="87"/>
      <c r="E1084" s="88"/>
      <c r="F1084" s="88"/>
      <c r="G1084" s="88"/>
      <c r="H1084" s="89"/>
      <c r="I1084" s="81" t="str">
        <f>IF(SUM(D1084:H1084)=0,"",SUM(D1084:H1084))</f>
        <v/>
      </c>
      <c r="J1084" s="94"/>
      <c r="K1084" s="220"/>
    </row>
    <row r="1085" spans="1:11" s="75" customFormat="1" ht="13.5" customHeight="1" x14ac:dyDescent="0.2">
      <c r="A1085" s="217"/>
      <c r="B1085" s="80" t="s">
        <v>83</v>
      </c>
      <c r="C1085" s="100" t="str">
        <f>Anexo_01!$B139</f>
        <v/>
      </c>
      <c r="D1085" s="87"/>
      <c r="E1085" s="88"/>
      <c r="F1085" s="88"/>
      <c r="G1085" s="88"/>
      <c r="H1085" s="89"/>
      <c r="I1085" s="81" t="str">
        <f t="shared" ref="I1085:I1091" si="119">IF(SUM(D1085:H1085)=0,"",SUM(D1085:H1085))</f>
        <v/>
      </c>
      <c r="J1085" s="94"/>
      <c r="K1085" s="220"/>
    </row>
    <row r="1086" spans="1:11" s="75" customFormat="1" ht="13.5" customHeight="1" x14ac:dyDescent="0.2">
      <c r="A1086" s="217"/>
      <c r="B1086" s="80" t="s">
        <v>78</v>
      </c>
      <c r="C1086" s="100" t="str">
        <f>CONCATENATE("10",Anexo_01!$P139)</f>
        <v>10</v>
      </c>
      <c r="D1086" s="87"/>
      <c r="E1086" s="88"/>
      <c r="F1086" s="88"/>
      <c r="G1086" s="88"/>
      <c r="H1086" s="89"/>
      <c r="I1086" s="81" t="str">
        <f t="shared" si="119"/>
        <v/>
      </c>
      <c r="J1086" s="94"/>
      <c r="K1086" s="220"/>
    </row>
    <row r="1087" spans="1:11" s="75" customFormat="1" ht="13.5" customHeight="1" x14ac:dyDescent="0.2">
      <c r="A1087" s="217"/>
      <c r="B1087" s="80" t="s">
        <v>79</v>
      </c>
      <c r="C1087" s="100">
        <f>Anexo_01!$F139</f>
        <v>0</v>
      </c>
      <c r="D1087" s="87"/>
      <c r="E1087" s="88"/>
      <c r="F1087" s="88"/>
      <c r="G1087" s="88"/>
      <c r="H1087" s="89"/>
      <c r="I1087" s="81" t="str">
        <f t="shared" si="119"/>
        <v/>
      </c>
      <c r="J1087" s="94"/>
      <c r="K1087" s="220"/>
    </row>
    <row r="1088" spans="1:11" s="75" customFormat="1" ht="13.5" customHeight="1" x14ac:dyDescent="0.2">
      <c r="A1088" s="217"/>
      <c r="B1088" s="80" t="s">
        <v>80</v>
      </c>
      <c r="C1088" s="100" t="str">
        <f>Anexo_01!$Q139</f>
        <v/>
      </c>
      <c r="D1088" s="87"/>
      <c r="E1088" s="88"/>
      <c r="F1088" s="88"/>
      <c r="G1088" s="88"/>
      <c r="H1088" s="89"/>
      <c r="I1088" s="81" t="str">
        <f t="shared" si="119"/>
        <v/>
      </c>
      <c r="J1088" s="94"/>
      <c r="K1088" s="220"/>
    </row>
    <row r="1089" spans="1:11" s="75" customFormat="1" ht="13.5" customHeight="1" x14ac:dyDescent="0.2">
      <c r="A1089" s="217"/>
      <c r="B1089" s="80" t="s">
        <v>81</v>
      </c>
      <c r="C1089" s="101"/>
      <c r="D1089" s="87"/>
      <c r="E1089" s="88"/>
      <c r="F1089" s="88"/>
      <c r="G1089" s="88"/>
      <c r="H1089" s="89"/>
      <c r="I1089" s="81" t="str">
        <f t="shared" si="119"/>
        <v/>
      </c>
      <c r="J1089" s="94"/>
      <c r="K1089" s="220"/>
    </row>
    <row r="1090" spans="1:11" s="75" customFormat="1" ht="13.5" customHeight="1" x14ac:dyDescent="0.2">
      <c r="A1090" s="217"/>
      <c r="B1090" s="80" t="s">
        <v>82</v>
      </c>
      <c r="C1090" s="222"/>
      <c r="D1090" s="87"/>
      <c r="E1090" s="88"/>
      <c r="F1090" s="88"/>
      <c r="G1090" s="88"/>
      <c r="H1090" s="89"/>
      <c r="I1090" s="81" t="str">
        <f t="shared" si="119"/>
        <v/>
      </c>
      <c r="J1090" s="94"/>
      <c r="K1090" s="220"/>
    </row>
    <row r="1091" spans="1:11" ht="13.5" customHeight="1" x14ac:dyDescent="0.3">
      <c r="A1091" s="218"/>
      <c r="B1091" s="82" t="s">
        <v>86</v>
      </c>
      <c r="C1091" s="223"/>
      <c r="D1091" s="90"/>
      <c r="E1091" s="91"/>
      <c r="F1091" s="91"/>
      <c r="G1091" s="91"/>
      <c r="H1091" s="92"/>
      <c r="I1091" s="83" t="str">
        <f t="shared" si="119"/>
        <v/>
      </c>
      <c r="J1091" s="95"/>
      <c r="K1091" s="221"/>
    </row>
    <row r="1092" spans="1:11" s="75" customFormat="1" ht="13.5" customHeight="1" x14ac:dyDescent="0.2">
      <c r="A1092" s="216">
        <v>121</v>
      </c>
      <c r="B1092" s="78" t="s">
        <v>76</v>
      </c>
      <c r="C1092" s="102">
        <f>Anexo_01!$I140</f>
        <v>0</v>
      </c>
      <c r="D1092" s="84"/>
      <c r="E1092" s="85"/>
      <c r="F1092" s="85"/>
      <c r="G1092" s="85"/>
      <c r="H1092" s="86"/>
      <c r="I1092" s="79" t="str">
        <f>IF(SUM(D1092:H1092)=0,"",SUM(D1092:H1092))</f>
        <v/>
      </c>
      <c r="J1092" s="93"/>
      <c r="K1092" s="219">
        <f>SUM(I1092:I1100)</f>
        <v>0</v>
      </c>
    </row>
    <row r="1093" spans="1:11" s="75" customFormat="1" ht="13.5" customHeight="1" x14ac:dyDescent="0.2">
      <c r="A1093" s="217"/>
      <c r="B1093" s="80" t="s">
        <v>77</v>
      </c>
      <c r="C1093" s="100" t="str">
        <f>Anexo_01!$D140</f>
        <v/>
      </c>
      <c r="D1093" s="87"/>
      <c r="E1093" s="88"/>
      <c r="F1093" s="88"/>
      <c r="G1093" s="88"/>
      <c r="H1093" s="89"/>
      <c r="I1093" s="81" t="str">
        <f>IF(SUM(D1093:H1093)=0,"",SUM(D1093:H1093))</f>
        <v/>
      </c>
      <c r="J1093" s="94"/>
      <c r="K1093" s="220"/>
    </row>
    <row r="1094" spans="1:11" s="75" customFormat="1" ht="13.5" customHeight="1" x14ac:dyDescent="0.2">
      <c r="A1094" s="217"/>
      <c r="B1094" s="80" t="s">
        <v>83</v>
      </c>
      <c r="C1094" s="100" t="str">
        <f>Anexo_01!$B140</f>
        <v/>
      </c>
      <c r="D1094" s="87"/>
      <c r="E1094" s="88"/>
      <c r="F1094" s="88"/>
      <c r="G1094" s="88"/>
      <c r="H1094" s="89"/>
      <c r="I1094" s="81" t="str">
        <f t="shared" ref="I1094:I1100" si="120">IF(SUM(D1094:H1094)=0,"",SUM(D1094:H1094))</f>
        <v/>
      </c>
      <c r="J1094" s="94"/>
      <c r="K1094" s="220"/>
    </row>
    <row r="1095" spans="1:11" s="75" customFormat="1" ht="13.5" customHeight="1" x14ac:dyDescent="0.2">
      <c r="A1095" s="217"/>
      <c r="B1095" s="80" t="s">
        <v>78</v>
      </c>
      <c r="C1095" s="100" t="str">
        <f>CONCATENATE("10",Anexo_01!$P140)</f>
        <v>10</v>
      </c>
      <c r="D1095" s="87"/>
      <c r="E1095" s="88"/>
      <c r="F1095" s="88"/>
      <c r="G1095" s="88"/>
      <c r="H1095" s="89"/>
      <c r="I1095" s="81" t="str">
        <f t="shared" si="120"/>
        <v/>
      </c>
      <c r="J1095" s="94"/>
      <c r="K1095" s="220"/>
    </row>
    <row r="1096" spans="1:11" s="75" customFormat="1" ht="13.5" customHeight="1" x14ac:dyDescent="0.2">
      <c r="A1096" s="217"/>
      <c r="B1096" s="80" t="s">
        <v>79</v>
      </c>
      <c r="C1096" s="100">
        <f>Anexo_01!$F140</f>
        <v>0</v>
      </c>
      <c r="D1096" s="87"/>
      <c r="E1096" s="88"/>
      <c r="F1096" s="88"/>
      <c r="G1096" s="88"/>
      <c r="H1096" s="89"/>
      <c r="I1096" s="81" t="str">
        <f t="shared" si="120"/>
        <v/>
      </c>
      <c r="J1096" s="94"/>
      <c r="K1096" s="220"/>
    </row>
    <row r="1097" spans="1:11" s="75" customFormat="1" ht="13.5" customHeight="1" x14ac:dyDescent="0.2">
      <c r="A1097" s="217"/>
      <c r="B1097" s="80" t="s">
        <v>80</v>
      </c>
      <c r="C1097" s="100" t="str">
        <f>Anexo_01!$Q140</f>
        <v/>
      </c>
      <c r="D1097" s="87"/>
      <c r="E1097" s="88"/>
      <c r="F1097" s="88"/>
      <c r="G1097" s="88"/>
      <c r="H1097" s="89"/>
      <c r="I1097" s="81" t="str">
        <f t="shared" si="120"/>
        <v/>
      </c>
      <c r="J1097" s="94"/>
      <c r="K1097" s="220"/>
    </row>
    <row r="1098" spans="1:11" s="75" customFormat="1" ht="13.5" customHeight="1" x14ac:dyDescent="0.2">
      <c r="A1098" s="217"/>
      <c r="B1098" s="80" t="s">
        <v>81</v>
      </c>
      <c r="C1098" s="101"/>
      <c r="D1098" s="87"/>
      <c r="E1098" s="88"/>
      <c r="F1098" s="88"/>
      <c r="G1098" s="88"/>
      <c r="H1098" s="89"/>
      <c r="I1098" s="81" t="str">
        <f t="shared" si="120"/>
        <v/>
      </c>
      <c r="J1098" s="94"/>
      <c r="K1098" s="220"/>
    </row>
    <row r="1099" spans="1:11" s="75" customFormat="1" ht="13.5" customHeight="1" x14ac:dyDescent="0.2">
      <c r="A1099" s="217"/>
      <c r="B1099" s="80" t="s">
        <v>82</v>
      </c>
      <c r="C1099" s="222"/>
      <c r="D1099" s="87"/>
      <c r="E1099" s="88"/>
      <c r="F1099" s="88"/>
      <c r="G1099" s="88"/>
      <c r="H1099" s="89"/>
      <c r="I1099" s="81" t="str">
        <f t="shared" si="120"/>
        <v/>
      </c>
      <c r="J1099" s="94"/>
      <c r="K1099" s="220"/>
    </row>
    <row r="1100" spans="1:11" ht="13.5" customHeight="1" x14ac:dyDescent="0.3">
      <c r="A1100" s="218"/>
      <c r="B1100" s="82" t="s">
        <v>86</v>
      </c>
      <c r="C1100" s="223"/>
      <c r="D1100" s="90"/>
      <c r="E1100" s="91"/>
      <c r="F1100" s="91"/>
      <c r="G1100" s="91"/>
      <c r="H1100" s="92"/>
      <c r="I1100" s="83" t="str">
        <f t="shared" si="120"/>
        <v/>
      </c>
      <c r="J1100" s="95"/>
      <c r="K1100" s="221"/>
    </row>
    <row r="1101" spans="1:11" s="75" customFormat="1" ht="13.5" customHeight="1" x14ac:dyDescent="0.2">
      <c r="A1101" s="216">
        <v>122</v>
      </c>
      <c r="B1101" s="78" t="s">
        <v>76</v>
      </c>
      <c r="C1101" s="102">
        <f>Anexo_01!$I141</f>
        <v>0</v>
      </c>
      <c r="D1101" s="84"/>
      <c r="E1101" s="85"/>
      <c r="F1101" s="85"/>
      <c r="G1101" s="85"/>
      <c r="H1101" s="86"/>
      <c r="I1101" s="79" t="str">
        <f>IF(SUM(D1101:H1101)=0,"",SUM(D1101:H1101))</f>
        <v/>
      </c>
      <c r="J1101" s="93"/>
      <c r="K1101" s="219">
        <f>SUM(I1101:I1109)</f>
        <v>0</v>
      </c>
    </row>
    <row r="1102" spans="1:11" s="75" customFormat="1" ht="13.5" customHeight="1" x14ac:dyDescent="0.2">
      <c r="A1102" s="217"/>
      <c r="B1102" s="80" t="s">
        <v>77</v>
      </c>
      <c r="C1102" s="100" t="str">
        <f>Anexo_01!$D141</f>
        <v/>
      </c>
      <c r="D1102" s="87"/>
      <c r="E1102" s="88"/>
      <c r="F1102" s="88"/>
      <c r="G1102" s="88"/>
      <c r="H1102" s="89"/>
      <c r="I1102" s="81" t="str">
        <f>IF(SUM(D1102:H1102)=0,"",SUM(D1102:H1102))</f>
        <v/>
      </c>
      <c r="J1102" s="94"/>
      <c r="K1102" s="220"/>
    </row>
    <row r="1103" spans="1:11" s="75" customFormat="1" ht="13.5" customHeight="1" x14ac:dyDescent="0.2">
      <c r="A1103" s="217"/>
      <c r="B1103" s="80" t="s">
        <v>83</v>
      </c>
      <c r="C1103" s="100" t="str">
        <f>Anexo_01!$B141</f>
        <v/>
      </c>
      <c r="D1103" s="87"/>
      <c r="E1103" s="88"/>
      <c r="F1103" s="88"/>
      <c r="G1103" s="88"/>
      <c r="H1103" s="89"/>
      <c r="I1103" s="81" t="str">
        <f t="shared" ref="I1103:I1109" si="121">IF(SUM(D1103:H1103)=0,"",SUM(D1103:H1103))</f>
        <v/>
      </c>
      <c r="J1103" s="94"/>
      <c r="K1103" s="220"/>
    </row>
    <row r="1104" spans="1:11" s="75" customFormat="1" ht="13.5" customHeight="1" x14ac:dyDescent="0.2">
      <c r="A1104" s="217"/>
      <c r="B1104" s="80" t="s">
        <v>78</v>
      </c>
      <c r="C1104" s="100" t="str">
        <f>CONCATENATE("10",Anexo_01!$P141)</f>
        <v>10</v>
      </c>
      <c r="D1104" s="87"/>
      <c r="E1104" s="88"/>
      <c r="F1104" s="88"/>
      <c r="G1104" s="88"/>
      <c r="H1104" s="89"/>
      <c r="I1104" s="81" t="str">
        <f t="shared" si="121"/>
        <v/>
      </c>
      <c r="J1104" s="94"/>
      <c r="K1104" s="220"/>
    </row>
    <row r="1105" spans="1:11" s="75" customFormat="1" ht="13.5" customHeight="1" x14ac:dyDescent="0.2">
      <c r="A1105" s="217"/>
      <c r="B1105" s="80" t="s">
        <v>79</v>
      </c>
      <c r="C1105" s="100">
        <f>Anexo_01!$F141</f>
        <v>0</v>
      </c>
      <c r="D1105" s="87"/>
      <c r="E1105" s="88"/>
      <c r="F1105" s="88"/>
      <c r="G1105" s="88"/>
      <c r="H1105" s="89"/>
      <c r="I1105" s="81" t="str">
        <f t="shared" si="121"/>
        <v/>
      </c>
      <c r="J1105" s="94"/>
      <c r="K1105" s="220"/>
    </row>
    <row r="1106" spans="1:11" s="75" customFormat="1" ht="13.5" customHeight="1" x14ac:dyDescent="0.2">
      <c r="A1106" s="217"/>
      <c r="B1106" s="80" t="s">
        <v>80</v>
      </c>
      <c r="C1106" s="100" t="str">
        <f>Anexo_01!$Q141</f>
        <v/>
      </c>
      <c r="D1106" s="87"/>
      <c r="E1106" s="88"/>
      <c r="F1106" s="88"/>
      <c r="G1106" s="88"/>
      <c r="H1106" s="89"/>
      <c r="I1106" s="81" t="str">
        <f t="shared" si="121"/>
        <v/>
      </c>
      <c r="J1106" s="94"/>
      <c r="K1106" s="220"/>
    </row>
    <row r="1107" spans="1:11" s="75" customFormat="1" ht="13.5" customHeight="1" x14ac:dyDescent="0.2">
      <c r="A1107" s="217"/>
      <c r="B1107" s="80" t="s">
        <v>81</v>
      </c>
      <c r="C1107" s="101"/>
      <c r="D1107" s="87"/>
      <c r="E1107" s="88"/>
      <c r="F1107" s="88"/>
      <c r="G1107" s="88"/>
      <c r="H1107" s="89"/>
      <c r="I1107" s="81" t="str">
        <f t="shared" si="121"/>
        <v/>
      </c>
      <c r="J1107" s="94"/>
      <c r="K1107" s="220"/>
    </row>
    <row r="1108" spans="1:11" s="75" customFormat="1" ht="13.5" customHeight="1" x14ac:dyDescent="0.2">
      <c r="A1108" s="217"/>
      <c r="B1108" s="80" t="s">
        <v>82</v>
      </c>
      <c r="C1108" s="222"/>
      <c r="D1108" s="87"/>
      <c r="E1108" s="88"/>
      <c r="F1108" s="88"/>
      <c r="G1108" s="88"/>
      <c r="H1108" s="89"/>
      <c r="I1108" s="81" t="str">
        <f t="shared" si="121"/>
        <v/>
      </c>
      <c r="J1108" s="94"/>
      <c r="K1108" s="220"/>
    </row>
    <row r="1109" spans="1:11" ht="13.5" customHeight="1" x14ac:dyDescent="0.3">
      <c r="A1109" s="218"/>
      <c r="B1109" s="82" t="s">
        <v>86</v>
      </c>
      <c r="C1109" s="223"/>
      <c r="D1109" s="90"/>
      <c r="E1109" s="91"/>
      <c r="F1109" s="91"/>
      <c r="G1109" s="91"/>
      <c r="H1109" s="92"/>
      <c r="I1109" s="83" t="str">
        <f t="shared" si="121"/>
        <v/>
      </c>
      <c r="J1109" s="95"/>
      <c r="K1109" s="221"/>
    </row>
    <row r="1110" spans="1:11" s="75" customFormat="1" ht="13.5" customHeight="1" x14ac:dyDescent="0.2">
      <c r="A1110" s="216">
        <v>123</v>
      </c>
      <c r="B1110" s="78" t="s">
        <v>76</v>
      </c>
      <c r="C1110" s="102">
        <f>Anexo_01!$I142</f>
        <v>0</v>
      </c>
      <c r="D1110" s="84"/>
      <c r="E1110" s="85"/>
      <c r="F1110" s="85"/>
      <c r="G1110" s="85"/>
      <c r="H1110" s="86"/>
      <c r="I1110" s="79" t="str">
        <f>IF(SUM(D1110:H1110)=0,"",SUM(D1110:H1110))</f>
        <v/>
      </c>
      <c r="J1110" s="93"/>
      <c r="K1110" s="219">
        <f>SUM(I1110:I1118)</f>
        <v>0</v>
      </c>
    </row>
    <row r="1111" spans="1:11" s="75" customFormat="1" ht="13.5" customHeight="1" x14ac:dyDescent="0.2">
      <c r="A1111" s="217"/>
      <c r="B1111" s="80" t="s">
        <v>77</v>
      </c>
      <c r="C1111" s="100" t="str">
        <f>Anexo_01!$D142</f>
        <v/>
      </c>
      <c r="D1111" s="87"/>
      <c r="E1111" s="88"/>
      <c r="F1111" s="88"/>
      <c r="G1111" s="88"/>
      <c r="H1111" s="89"/>
      <c r="I1111" s="81" t="str">
        <f>IF(SUM(D1111:H1111)=0,"",SUM(D1111:H1111))</f>
        <v/>
      </c>
      <c r="J1111" s="94"/>
      <c r="K1111" s="220"/>
    </row>
    <row r="1112" spans="1:11" s="75" customFormat="1" ht="13.5" customHeight="1" x14ac:dyDescent="0.2">
      <c r="A1112" s="217"/>
      <c r="B1112" s="80" t="s">
        <v>83</v>
      </c>
      <c r="C1112" s="100" t="str">
        <f>Anexo_01!$B142</f>
        <v/>
      </c>
      <c r="D1112" s="87"/>
      <c r="E1112" s="88"/>
      <c r="F1112" s="88"/>
      <c r="G1112" s="88"/>
      <c r="H1112" s="89"/>
      <c r="I1112" s="81" t="str">
        <f t="shared" ref="I1112:I1118" si="122">IF(SUM(D1112:H1112)=0,"",SUM(D1112:H1112))</f>
        <v/>
      </c>
      <c r="J1112" s="94"/>
      <c r="K1112" s="220"/>
    </row>
    <row r="1113" spans="1:11" s="75" customFormat="1" ht="13.5" customHeight="1" x14ac:dyDescent="0.2">
      <c r="A1113" s="217"/>
      <c r="B1113" s="80" t="s">
        <v>78</v>
      </c>
      <c r="C1113" s="100" t="str">
        <f>CONCATENATE("10",Anexo_01!$P142)</f>
        <v>10</v>
      </c>
      <c r="D1113" s="87"/>
      <c r="E1113" s="88"/>
      <c r="F1113" s="88"/>
      <c r="G1113" s="88"/>
      <c r="H1113" s="89"/>
      <c r="I1113" s="81" t="str">
        <f t="shared" si="122"/>
        <v/>
      </c>
      <c r="J1113" s="94"/>
      <c r="K1113" s="220"/>
    </row>
    <row r="1114" spans="1:11" s="75" customFormat="1" ht="13.5" customHeight="1" x14ac:dyDescent="0.2">
      <c r="A1114" s="217"/>
      <c r="B1114" s="80" t="s">
        <v>79</v>
      </c>
      <c r="C1114" s="100">
        <f>Anexo_01!$F142</f>
        <v>0</v>
      </c>
      <c r="D1114" s="87"/>
      <c r="E1114" s="88"/>
      <c r="F1114" s="88"/>
      <c r="G1114" s="88"/>
      <c r="H1114" s="89"/>
      <c r="I1114" s="81" t="str">
        <f t="shared" si="122"/>
        <v/>
      </c>
      <c r="J1114" s="94"/>
      <c r="K1114" s="220"/>
    </row>
    <row r="1115" spans="1:11" s="75" customFormat="1" ht="13.5" customHeight="1" x14ac:dyDescent="0.2">
      <c r="A1115" s="217"/>
      <c r="B1115" s="80" t="s">
        <v>80</v>
      </c>
      <c r="C1115" s="100" t="str">
        <f>Anexo_01!$Q142</f>
        <v/>
      </c>
      <c r="D1115" s="87"/>
      <c r="E1115" s="88"/>
      <c r="F1115" s="88"/>
      <c r="G1115" s="88"/>
      <c r="H1115" s="89"/>
      <c r="I1115" s="81" t="str">
        <f t="shared" si="122"/>
        <v/>
      </c>
      <c r="J1115" s="94"/>
      <c r="K1115" s="220"/>
    </row>
    <row r="1116" spans="1:11" s="75" customFormat="1" ht="13.5" customHeight="1" x14ac:dyDescent="0.2">
      <c r="A1116" s="217"/>
      <c r="B1116" s="80" t="s">
        <v>81</v>
      </c>
      <c r="C1116" s="101"/>
      <c r="D1116" s="87"/>
      <c r="E1116" s="88"/>
      <c r="F1116" s="88"/>
      <c r="G1116" s="88"/>
      <c r="H1116" s="89"/>
      <c r="I1116" s="81" t="str">
        <f t="shared" si="122"/>
        <v/>
      </c>
      <c r="J1116" s="94"/>
      <c r="K1116" s="220"/>
    </row>
    <row r="1117" spans="1:11" s="75" customFormat="1" ht="13.5" customHeight="1" x14ac:dyDescent="0.2">
      <c r="A1117" s="217"/>
      <c r="B1117" s="80" t="s">
        <v>82</v>
      </c>
      <c r="C1117" s="222"/>
      <c r="D1117" s="87"/>
      <c r="E1117" s="88"/>
      <c r="F1117" s="88"/>
      <c r="G1117" s="88"/>
      <c r="H1117" s="89"/>
      <c r="I1117" s="81" t="str">
        <f t="shared" si="122"/>
        <v/>
      </c>
      <c r="J1117" s="94"/>
      <c r="K1117" s="220"/>
    </row>
    <row r="1118" spans="1:11" ht="13.5" customHeight="1" x14ac:dyDescent="0.3">
      <c r="A1118" s="218"/>
      <c r="B1118" s="82" t="s">
        <v>86</v>
      </c>
      <c r="C1118" s="223"/>
      <c r="D1118" s="90"/>
      <c r="E1118" s="91"/>
      <c r="F1118" s="91"/>
      <c r="G1118" s="91"/>
      <c r="H1118" s="92"/>
      <c r="I1118" s="83" t="str">
        <f t="shared" si="122"/>
        <v/>
      </c>
      <c r="J1118" s="95"/>
      <c r="K1118" s="221"/>
    </row>
    <row r="1119" spans="1:11" s="75" customFormat="1" ht="13.5" customHeight="1" x14ac:dyDescent="0.2">
      <c r="A1119" s="216">
        <v>124</v>
      </c>
      <c r="B1119" s="78" t="s">
        <v>76</v>
      </c>
      <c r="C1119" s="102">
        <f>Anexo_01!$I143</f>
        <v>0</v>
      </c>
      <c r="D1119" s="84"/>
      <c r="E1119" s="85"/>
      <c r="F1119" s="85"/>
      <c r="G1119" s="85"/>
      <c r="H1119" s="86"/>
      <c r="I1119" s="79" t="str">
        <f>IF(SUM(D1119:H1119)=0,"",SUM(D1119:H1119))</f>
        <v/>
      </c>
      <c r="J1119" s="93"/>
      <c r="K1119" s="219">
        <f>SUM(I1119:I1127)</f>
        <v>0</v>
      </c>
    </row>
    <row r="1120" spans="1:11" s="75" customFormat="1" ht="13.5" customHeight="1" x14ac:dyDescent="0.2">
      <c r="A1120" s="217"/>
      <c r="B1120" s="80" t="s">
        <v>77</v>
      </c>
      <c r="C1120" s="100" t="str">
        <f>Anexo_01!$D143</f>
        <v/>
      </c>
      <c r="D1120" s="87"/>
      <c r="E1120" s="88"/>
      <c r="F1120" s="88"/>
      <c r="G1120" s="88"/>
      <c r="H1120" s="89"/>
      <c r="I1120" s="81" t="str">
        <f>IF(SUM(D1120:H1120)=0,"",SUM(D1120:H1120))</f>
        <v/>
      </c>
      <c r="J1120" s="94"/>
      <c r="K1120" s="220"/>
    </row>
    <row r="1121" spans="1:11" s="75" customFormat="1" ht="13.5" customHeight="1" x14ac:dyDescent="0.2">
      <c r="A1121" s="217"/>
      <c r="B1121" s="80" t="s">
        <v>83</v>
      </c>
      <c r="C1121" s="100" t="str">
        <f>Anexo_01!$B143</f>
        <v/>
      </c>
      <c r="D1121" s="87"/>
      <c r="E1121" s="88"/>
      <c r="F1121" s="88"/>
      <c r="G1121" s="88"/>
      <c r="H1121" s="89"/>
      <c r="I1121" s="81" t="str">
        <f t="shared" ref="I1121:I1127" si="123">IF(SUM(D1121:H1121)=0,"",SUM(D1121:H1121))</f>
        <v/>
      </c>
      <c r="J1121" s="94"/>
      <c r="K1121" s="220"/>
    </row>
    <row r="1122" spans="1:11" s="75" customFormat="1" ht="13.5" customHeight="1" x14ac:dyDescent="0.2">
      <c r="A1122" s="217"/>
      <c r="B1122" s="80" t="s">
        <v>78</v>
      </c>
      <c r="C1122" s="100" t="str">
        <f>CONCATENATE("10",Anexo_01!$P143)</f>
        <v>10</v>
      </c>
      <c r="D1122" s="87"/>
      <c r="E1122" s="88"/>
      <c r="F1122" s="88"/>
      <c r="G1122" s="88"/>
      <c r="H1122" s="89"/>
      <c r="I1122" s="81" t="str">
        <f t="shared" si="123"/>
        <v/>
      </c>
      <c r="J1122" s="94"/>
      <c r="K1122" s="220"/>
    </row>
    <row r="1123" spans="1:11" s="75" customFormat="1" ht="13.5" customHeight="1" x14ac:dyDescent="0.2">
      <c r="A1123" s="217"/>
      <c r="B1123" s="80" t="s">
        <v>79</v>
      </c>
      <c r="C1123" s="100">
        <f>Anexo_01!$F143</f>
        <v>0</v>
      </c>
      <c r="D1123" s="87"/>
      <c r="E1123" s="88"/>
      <c r="F1123" s="88"/>
      <c r="G1123" s="88"/>
      <c r="H1123" s="89"/>
      <c r="I1123" s="81" t="str">
        <f t="shared" si="123"/>
        <v/>
      </c>
      <c r="J1123" s="94"/>
      <c r="K1123" s="220"/>
    </row>
    <row r="1124" spans="1:11" s="75" customFormat="1" ht="13.5" customHeight="1" x14ac:dyDescent="0.2">
      <c r="A1124" s="217"/>
      <c r="B1124" s="80" t="s">
        <v>80</v>
      </c>
      <c r="C1124" s="100" t="str">
        <f>Anexo_01!$Q143</f>
        <v/>
      </c>
      <c r="D1124" s="87"/>
      <c r="E1124" s="88"/>
      <c r="F1124" s="88"/>
      <c r="G1124" s="88"/>
      <c r="H1124" s="89"/>
      <c r="I1124" s="81" t="str">
        <f t="shared" si="123"/>
        <v/>
      </c>
      <c r="J1124" s="94"/>
      <c r="K1124" s="220"/>
    </row>
    <row r="1125" spans="1:11" s="75" customFormat="1" ht="13.5" customHeight="1" x14ac:dyDescent="0.2">
      <c r="A1125" s="217"/>
      <c r="B1125" s="80" t="s">
        <v>81</v>
      </c>
      <c r="C1125" s="101"/>
      <c r="D1125" s="87"/>
      <c r="E1125" s="88"/>
      <c r="F1125" s="88"/>
      <c r="G1125" s="88"/>
      <c r="H1125" s="89"/>
      <c r="I1125" s="81" t="str">
        <f t="shared" si="123"/>
        <v/>
      </c>
      <c r="J1125" s="94"/>
      <c r="K1125" s="220"/>
    </row>
    <row r="1126" spans="1:11" s="75" customFormat="1" ht="13.5" customHeight="1" x14ac:dyDescent="0.2">
      <c r="A1126" s="217"/>
      <c r="B1126" s="80" t="s">
        <v>82</v>
      </c>
      <c r="C1126" s="222"/>
      <c r="D1126" s="87"/>
      <c r="E1126" s="88"/>
      <c r="F1126" s="88"/>
      <c r="G1126" s="88"/>
      <c r="H1126" s="89"/>
      <c r="I1126" s="81" t="str">
        <f t="shared" si="123"/>
        <v/>
      </c>
      <c r="J1126" s="94"/>
      <c r="K1126" s="220"/>
    </row>
    <row r="1127" spans="1:11" ht="13.5" customHeight="1" x14ac:dyDescent="0.3">
      <c r="A1127" s="218"/>
      <c r="B1127" s="82" t="s">
        <v>86</v>
      </c>
      <c r="C1127" s="223"/>
      <c r="D1127" s="90"/>
      <c r="E1127" s="91"/>
      <c r="F1127" s="91"/>
      <c r="G1127" s="91"/>
      <c r="H1127" s="92"/>
      <c r="I1127" s="83" t="str">
        <f t="shared" si="123"/>
        <v/>
      </c>
      <c r="J1127" s="95"/>
      <c r="K1127" s="221"/>
    </row>
    <row r="1128" spans="1:11" s="75" customFormat="1" ht="13.5" customHeight="1" x14ac:dyDescent="0.2">
      <c r="A1128" s="216">
        <v>125</v>
      </c>
      <c r="B1128" s="78" t="s">
        <v>76</v>
      </c>
      <c r="C1128" s="102">
        <f>Anexo_01!$I144</f>
        <v>0</v>
      </c>
      <c r="D1128" s="84"/>
      <c r="E1128" s="85"/>
      <c r="F1128" s="85"/>
      <c r="G1128" s="85"/>
      <c r="H1128" s="86"/>
      <c r="I1128" s="79" t="str">
        <f>IF(SUM(D1128:H1128)=0,"",SUM(D1128:H1128))</f>
        <v/>
      </c>
      <c r="J1128" s="93"/>
      <c r="K1128" s="219">
        <f>SUM(I1128:I1136)</f>
        <v>0</v>
      </c>
    </row>
    <row r="1129" spans="1:11" s="75" customFormat="1" ht="13.5" customHeight="1" x14ac:dyDescent="0.2">
      <c r="A1129" s="217"/>
      <c r="B1129" s="80" t="s">
        <v>77</v>
      </c>
      <c r="C1129" s="100" t="str">
        <f>Anexo_01!$D144</f>
        <v/>
      </c>
      <c r="D1129" s="87"/>
      <c r="E1129" s="88"/>
      <c r="F1129" s="88"/>
      <c r="G1129" s="88"/>
      <c r="H1129" s="89"/>
      <c r="I1129" s="81" t="str">
        <f>IF(SUM(D1129:H1129)=0,"",SUM(D1129:H1129))</f>
        <v/>
      </c>
      <c r="J1129" s="94"/>
      <c r="K1129" s="220"/>
    </row>
    <row r="1130" spans="1:11" s="75" customFormat="1" ht="13.5" customHeight="1" x14ac:dyDescent="0.2">
      <c r="A1130" s="217"/>
      <c r="B1130" s="80" t="s">
        <v>83</v>
      </c>
      <c r="C1130" s="100" t="str">
        <f>Anexo_01!$B144</f>
        <v/>
      </c>
      <c r="D1130" s="87"/>
      <c r="E1130" s="88"/>
      <c r="F1130" s="88"/>
      <c r="G1130" s="88"/>
      <c r="H1130" s="89"/>
      <c r="I1130" s="81" t="str">
        <f t="shared" ref="I1130:I1136" si="124">IF(SUM(D1130:H1130)=0,"",SUM(D1130:H1130))</f>
        <v/>
      </c>
      <c r="J1130" s="94"/>
      <c r="K1130" s="220"/>
    </row>
    <row r="1131" spans="1:11" s="75" customFormat="1" ht="13.5" customHeight="1" x14ac:dyDescent="0.2">
      <c r="A1131" s="217"/>
      <c r="B1131" s="80" t="s">
        <v>78</v>
      </c>
      <c r="C1131" s="100" t="str">
        <f>CONCATENATE("10",Anexo_01!$P144)</f>
        <v>10</v>
      </c>
      <c r="D1131" s="87"/>
      <c r="E1131" s="88"/>
      <c r="F1131" s="88"/>
      <c r="G1131" s="88"/>
      <c r="H1131" s="89"/>
      <c r="I1131" s="81" t="str">
        <f t="shared" si="124"/>
        <v/>
      </c>
      <c r="J1131" s="94"/>
      <c r="K1131" s="220"/>
    </row>
    <row r="1132" spans="1:11" s="75" customFormat="1" ht="13.5" customHeight="1" x14ac:dyDescent="0.2">
      <c r="A1132" s="217"/>
      <c r="B1132" s="80" t="s">
        <v>79</v>
      </c>
      <c r="C1132" s="100">
        <f>Anexo_01!$F144</f>
        <v>0</v>
      </c>
      <c r="D1132" s="87"/>
      <c r="E1132" s="88"/>
      <c r="F1132" s="88"/>
      <c r="G1132" s="88"/>
      <c r="H1132" s="89"/>
      <c r="I1132" s="81" t="str">
        <f t="shared" si="124"/>
        <v/>
      </c>
      <c r="J1132" s="94"/>
      <c r="K1132" s="220"/>
    </row>
    <row r="1133" spans="1:11" s="75" customFormat="1" ht="13.5" customHeight="1" x14ac:dyDescent="0.2">
      <c r="A1133" s="217"/>
      <c r="B1133" s="80" t="s">
        <v>80</v>
      </c>
      <c r="C1133" s="100" t="str">
        <f>Anexo_01!$Q144</f>
        <v/>
      </c>
      <c r="D1133" s="87"/>
      <c r="E1133" s="88"/>
      <c r="F1133" s="88"/>
      <c r="G1133" s="88"/>
      <c r="H1133" s="89"/>
      <c r="I1133" s="81" t="str">
        <f t="shared" si="124"/>
        <v/>
      </c>
      <c r="J1133" s="94"/>
      <c r="K1133" s="220"/>
    </row>
    <row r="1134" spans="1:11" s="75" customFormat="1" ht="13.5" customHeight="1" x14ac:dyDescent="0.2">
      <c r="A1134" s="217"/>
      <c r="B1134" s="80" t="s">
        <v>81</v>
      </c>
      <c r="C1134" s="101"/>
      <c r="D1134" s="87"/>
      <c r="E1134" s="88"/>
      <c r="F1134" s="88"/>
      <c r="G1134" s="88"/>
      <c r="H1134" s="89"/>
      <c r="I1134" s="81" t="str">
        <f t="shared" si="124"/>
        <v/>
      </c>
      <c r="J1134" s="94"/>
      <c r="K1134" s="220"/>
    </row>
    <row r="1135" spans="1:11" s="75" customFormat="1" ht="13.5" customHeight="1" x14ac:dyDescent="0.2">
      <c r="A1135" s="217"/>
      <c r="B1135" s="80" t="s">
        <v>82</v>
      </c>
      <c r="C1135" s="222"/>
      <c r="D1135" s="87"/>
      <c r="E1135" s="88"/>
      <c r="F1135" s="88"/>
      <c r="G1135" s="88"/>
      <c r="H1135" s="89"/>
      <c r="I1135" s="81" t="str">
        <f t="shared" si="124"/>
        <v/>
      </c>
      <c r="J1135" s="94"/>
      <c r="K1135" s="220"/>
    </row>
    <row r="1136" spans="1:11" ht="13.5" customHeight="1" x14ac:dyDescent="0.3">
      <c r="A1136" s="218"/>
      <c r="B1136" s="82" t="s">
        <v>86</v>
      </c>
      <c r="C1136" s="223"/>
      <c r="D1136" s="90"/>
      <c r="E1136" s="91"/>
      <c r="F1136" s="91"/>
      <c r="G1136" s="91"/>
      <c r="H1136" s="92"/>
      <c r="I1136" s="83" t="str">
        <f t="shared" si="124"/>
        <v/>
      </c>
      <c r="J1136" s="95"/>
      <c r="K1136" s="221"/>
    </row>
    <row r="1137" spans="1:11" s="75" customFormat="1" ht="13.5" customHeight="1" x14ac:dyDescent="0.2">
      <c r="A1137" s="216">
        <v>126</v>
      </c>
      <c r="B1137" s="78" t="s">
        <v>76</v>
      </c>
      <c r="C1137" s="102">
        <f>Anexo_01!$I145</f>
        <v>0</v>
      </c>
      <c r="D1137" s="84"/>
      <c r="E1137" s="85"/>
      <c r="F1137" s="85"/>
      <c r="G1137" s="85"/>
      <c r="H1137" s="86"/>
      <c r="I1137" s="79" t="str">
        <f>IF(SUM(D1137:H1137)=0,"",SUM(D1137:H1137))</f>
        <v/>
      </c>
      <c r="J1137" s="93"/>
      <c r="K1137" s="219">
        <f>SUM(I1137:I1145)</f>
        <v>0</v>
      </c>
    </row>
    <row r="1138" spans="1:11" s="75" customFormat="1" ht="13.5" customHeight="1" x14ac:dyDescent="0.2">
      <c r="A1138" s="217"/>
      <c r="B1138" s="80" t="s">
        <v>77</v>
      </c>
      <c r="C1138" s="100" t="str">
        <f>Anexo_01!$D145</f>
        <v/>
      </c>
      <c r="D1138" s="87"/>
      <c r="E1138" s="88"/>
      <c r="F1138" s="88"/>
      <c r="G1138" s="88"/>
      <c r="H1138" s="89"/>
      <c r="I1138" s="81" t="str">
        <f>IF(SUM(D1138:H1138)=0,"",SUM(D1138:H1138))</f>
        <v/>
      </c>
      <c r="J1138" s="94"/>
      <c r="K1138" s="220"/>
    </row>
    <row r="1139" spans="1:11" s="75" customFormat="1" ht="13.5" customHeight="1" x14ac:dyDescent="0.2">
      <c r="A1139" s="217"/>
      <c r="B1139" s="80" t="s">
        <v>83</v>
      </c>
      <c r="C1139" s="100" t="str">
        <f>Anexo_01!$B145</f>
        <v/>
      </c>
      <c r="D1139" s="87"/>
      <c r="E1139" s="88"/>
      <c r="F1139" s="88"/>
      <c r="G1139" s="88"/>
      <c r="H1139" s="89"/>
      <c r="I1139" s="81" t="str">
        <f t="shared" ref="I1139:I1145" si="125">IF(SUM(D1139:H1139)=0,"",SUM(D1139:H1139))</f>
        <v/>
      </c>
      <c r="J1139" s="94"/>
      <c r="K1139" s="220"/>
    </row>
    <row r="1140" spans="1:11" s="75" customFormat="1" ht="13.5" customHeight="1" x14ac:dyDescent="0.2">
      <c r="A1140" s="217"/>
      <c r="B1140" s="80" t="s">
        <v>78</v>
      </c>
      <c r="C1140" s="100" t="str">
        <f>CONCATENATE("10",Anexo_01!$P145)</f>
        <v>10</v>
      </c>
      <c r="D1140" s="87"/>
      <c r="E1140" s="88"/>
      <c r="F1140" s="88"/>
      <c r="G1140" s="88"/>
      <c r="H1140" s="89"/>
      <c r="I1140" s="81" t="str">
        <f t="shared" si="125"/>
        <v/>
      </c>
      <c r="J1140" s="94"/>
      <c r="K1140" s="220"/>
    </row>
    <row r="1141" spans="1:11" s="75" customFormat="1" ht="13.5" customHeight="1" x14ac:dyDescent="0.2">
      <c r="A1141" s="217"/>
      <c r="B1141" s="80" t="s">
        <v>79</v>
      </c>
      <c r="C1141" s="100">
        <f>Anexo_01!$F145</f>
        <v>0</v>
      </c>
      <c r="D1141" s="87"/>
      <c r="E1141" s="88"/>
      <c r="F1141" s="88"/>
      <c r="G1141" s="88"/>
      <c r="H1141" s="89"/>
      <c r="I1141" s="81" t="str">
        <f t="shared" si="125"/>
        <v/>
      </c>
      <c r="J1141" s="94"/>
      <c r="K1141" s="220"/>
    </row>
    <row r="1142" spans="1:11" s="75" customFormat="1" ht="13.5" customHeight="1" x14ac:dyDescent="0.2">
      <c r="A1142" s="217"/>
      <c r="B1142" s="80" t="s">
        <v>80</v>
      </c>
      <c r="C1142" s="100" t="str">
        <f>Anexo_01!$Q145</f>
        <v/>
      </c>
      <c r="D1142" s="87"/>
      <c r="E1142" s="88"/>
      <c r="F1142" s="88"/>
      <c r="G1142" s="88"/>
      <c r="H1142" s="89"/>
      <c r="I1142" s="81" t="str">
        <f t="shared" si="125"/>
        <v/>
      </c>
      <c r="J1142" s="94"/>
      <c r="K1142" s="220"/>
    </row>
    <row r="1143" spans="1:11" s="75" customFormat="1" ht="13.5" customHeight="1" x14ac:dyDescent="0.2">
      <c r="A1143" s="217"/>
      <c r="B1143" s="80" t="s">
        <v>81</v>
      </c>
      <c r="C1143" s="101"/>
      <c r="D1143" s="87"/>
      <c r="E1143" s="88"/>
      <c r="F1143" s="88"/>
      <c r="G1143" s="88"/>
      <c r="H1143" s="89"/>
      <c r="I1143" s="81" t="str">
        <f t="shared" si="125"/>
        <v/>
      </c>
      <c r="J1143" s="94"/>
      <c r="K1143" s="220"/>
    </row>
    <row r="1144" spans="1:11" s="75" customFormat="1" ht="13.5" customHeight="1" x14ac:dyDescent="0.2">
      <c r="A1144" s="217"/>
      <c r="B1144" s="80" t="s">
        <v>82</v>
      </c>
      <c r="C1144" s="222"/>
      <c r="D1144" s="87"/>
      <c r="E1144" s="88"/>
      <c r="F1144" s="88"/>
      <c r="G1144" s="88"/>
      <c r="H1144" s="89"/>
      <c r="I1144" s="81" t="str">
        <f t="shared" si="125"/>
        <v/>
      </c>
      <c r="J1144" s="94"/>
      <c r="K1144" s="220"/>
    </row>
    <row r="1145" spans="1:11" ht="13.5" customHeight="1" x14ac:dyDescent="0.3">
      <c r="A1145" s="218"/>
      <c r="B1145" s="82" t="s">
        <v>86</v>
      </c>
      <c r="C1145" s="223"/>
      <c r="D1145" s="90"/>
      <c r="E1145" s="91"/>
      <c r="F1145" s="91"/>
      <c r="G1145" s="91"/>
      <c r="H1145" s="92"/>
      <c r="I1145" s="83" t="str">
        <f t="shared" si="125"/>
        <v/>
      </c>
      <c r="J1145" s="95"/>
      <c r="K1145" s="221"/>
    </row>
    <row r="1146" spans="1:11" s="75" customFormat="1" ht="13.5" customHeight="1" x14ac:dyDescent="0.2">
      <c r="A1146" s="216">
        <v>127</v>
      </c>
      <c r="B1146" s="78" t="s">
        <v>76</v>
      </c>
      <c r="C1146" s="102">
        <f>Anexo_01!$I146</f>
        <v>0</v>
      </c>
      <c r="D1146" s="84"/>
      <c r="E1146" s="85"/>
      <c r="F1146" s="85"/>
      <c r="G1146" s="85"/>
      <c r="H1146" s="86"/>
      <c r="I1146" s="79" t="str">
        <f>IF(SUM(D1146:H1146)=0,"",SUM(D1146:H1146))</f>
        <v/>
      </c>
      <c r="J1146" s="93"/>
      <c r="K1146" s="219">
        <f>SUM(I1146:I1154)</f>
        <v>0</v>
      </c>
    </row>
    <row r="1147" spans="1:11" s="75" customFormat="1" ht="13.5" customHeight="1" x14ac:dyDescent="0.2">
      <c r="A1147" s="217"/>
      <c r="B1147" s="80" t="s">
        <v>77</v>
      </c>
      <c r="C1147" s="100" t="str">
        <f>Anexo_01!$D146</f>
        <v/>
      </c>
      <c r="D1147" s="87"/>
      <c r="E1147" s="88"/>
      <c r="F1147" s="88"/>
      <c r="G1147" s="88"/>
      <c r="H1147" s="89"/>
      <c r="I1147" s="81" t="str">
        <f>IF(SUM(D1147:H1147)=0,"",SUM(D1147:H1147))</f>
        <v/>
      </c>
      <c r="J1147" s="94"/>
      <c r="K1147" s="220"/>
    </row>
    <row r="1148" spans="1:11" s="75" customFormat="1" ht="13.5" customHeight="1" x14ac:dyDescent="0.2">
      <c r="A1148" s="217"/>
      <c r="B1148" s="80" t="s">
        <v>83</v>
      </c>
      <c r="C1148" s="100" t="str">
        <f>Anexo_01!$B146</f>
        <v/>
      </c>
      <c r="D1148" s="87"/>
      <c r="E1148" s="88"/>
      <c r="F1148" s="88"/>
      <c r="G1148" s="88"/>
      <c r="H1148" s="89"/>
      <c r="I1148" s="81" t="str">
        <f t="shared" ref="I1148:I1154" si="126">IF(SUM(D1148:H1148)=0,"",SUM(D1148:H1148))</f>
        <v/>
      </c>
      <c r="J1148" s="94"/>
      <c r="K1148" s="220"/>
    </row>
    <row r="1149" spans="1:11" s="75" customFormat="1" ht="13.5" customHeight="1" x14ac:dyDescent="0.2">
      <c r="A1149" s="217"/>
      <c r="B1149" s="80" t="s">
        <v>78</v>
      </c>
      <c r="C1149" s="100" t="str">
        <f>CONCATENATE("10",Anexo_01!$P146)</f>
        <v>10</v>
      </c>
      <c r="D1149" s="87"/>
      <c r="E1149" s="88"/>
      <c r="F1149" s="88"/>
      <c r="G1149" s="88"/>
      <c r="H1149" s="89"/>
      <c r="I1149" s="81" t="str">
        <f t="shared" si="126"/>
        <v/>
      </c>
      <c r="J1149" s="94"/>
      <c r="K1149" s="220"/>
    </row>
    <row r="1150" spans="1:11" s="75" customFormat="1" ht="13.5" customHeight="1" x14ac:dyDescent="0.2">
      <c r="A1150" s="217"/>
      <c r="B1150" s="80" t="s">
        <v>79</v>
      </c>
      <c r="C1150" s="100">
        <f>Anexo_01!$F146</f>
        <v>0</v>
      </c>
      <c r="D1150" s="87"/>
      <c r="E1150" s="88"/>
      <c r="F1150" s="88"/>
      <c r="G1150" s="88"/>
      <c r="H1150" s="89"/>
      <c r="I1150" s="81" t="str">
        <f t="shared" si="126"/>
        <v/>
      </c>
      <c r="J1150" s="94"/>
      <c r="K1150" s="220"/>
    </row>
    <row r="1151" spans="1:11" s="75" customFormat="1" ht="13.5" customHeight="1" x14ac:dyDescent="0.2">
      <c r="A1151" s="217"/>
      <c r="B1151" s="80" t="s">
        <v>80</v>
      </c>
      <c r="C1151" s="100" t="str">
        <f>Anexo_01!$Q146</f>
        <v/>
      </c>
      <c r="D1151" s="87"/>
      <c r="E1151" s="88"/>
      <c r="F1151" s="88"/>
      <c r="G1151" s="88"/>
      <c r="H1151" s="89"/>
      <c r="I1151" s="81" t="str">
        <f t="shared" si="126"/>
        <v/>
      </c>
      <c r="J1151" s="94"/>
      <c r="K1151" s="220"/>
    </row>
    <row r="1152" spans="1:11" s="75" customFormat="1" ht="13.5" customHeight="1" x14ac:dyDescent="0.2">
      <c r="A1152" s="217"/>
      <c r="B1152" s="80" t="s">
        <v>81</v>
      </c>
      <c r="C1152" s="101"/>
      <c r="D1152" s="87"/>
      <c r="E1152" s="88"/>
      <c r="F1152" s="88"/>
      <c r="G1152" s="88"/>
      <c r="H1152" s="89"/>
      <c r="I1152" s="81" t="str">
        <f t="shared" si="126"/>
        <v/>
      </c>
      <c r="J1152" s="94"/>
      <c r="K1152" s="220"/>
    </row>
    <row r="1153" spans="1:11" s="75" customFormat="1" ht="13.5" customHeight="1" x14ac:dyDescent="0.2">
      <c r="A1153" s="217"/>
      <c r="B1153" s="80" t="s">
        <v>82</v>
      </c>
      <c r="C1153" s="222"/>
      <c r="D1153" s="87"/>
      <c r="E1153" s="88"/>
      <c r="F1153" s="88"/>
      <c r="G1153" s="88"/>
      <c r="H1153" s="89"/>
      <c r="I1153" s="81" t="str">
        <f t="shared" si="126"/>
        <v/>
      </c>
      <c r="J1153" s="94"/>
      <c r="K1153" s="220"/>
    </row>
    <row r="1154" spans="1:11" ht="13.5" customHeight="1" x14ac:dyDescent="0.3">
      <c r="A1154" s="218"/>
      <c r="B1154" s="82" t="s">
        <v>86</v>
      </c>
      <c r="C1154" s="223"/>
      <c r="D1154" s="90"/>
      <c r="E1154" s="91"/>
      <c r="F1154" s="91"/>
      <c r="G1154" s="91"/>
      <c r="H1154" s="92"/>
      <c r="I1154" s="83" t="str">
        <f t="shared" si="126"/>
        <v/>
      </c>
      <c r="J1154" s="95"/>
      <c r="K1154" s="221"/>
    </row>
    <row r="1155" spans="1:11" s="75" customFormat="1" ht="13.5" customHeight="1" x14ac:dyDescent="0.2">
      <c r="A1155" s="216">
        <v>128</v>
      </c>
      <c r="B1155" s="78" t="s">
        <v>76</v>
      </c>
      <c r="C1155" s="102">
        <f>Anexo_01!$I147</f>
        <v>0</v>
      </c>
      <c r="D1155" s="84"/>
      <c r="E1155" s="85"/>
      <c r="F1155" s="85"/>
      <c r="G1155" s="85"/>
      <c r="H1155" s="86"/>
      <c r="I1155" s="79" t="str">
        <f>IF(SUM(D1155:H1155)=0,"",SUM(D1155:H1155))</f>
        <v/>
      </c>
      <c r="J1155" s="93"/>
      <c r="K1155" s="219">
        <f>SUM(I1155:I1163)</f>
        <v>0</v>
      </c>
    </row>
    <row r="1156" spans="1:11" s="75" customFormat="1" ht="13.5" customHeight="1" x14ac:dyDescent="0.2">
      <c r="A1156" s="217"/>
      <c r="B1156" s="80" t="s">
        <v>77</v>
      </c>
      <c r="C1156" s="100" t="str">
        <f>Anexo_01!$D147</f>
        <v/>
      </c>
      <c r="D1156" s="87"/>
      <c r="E1156" s="88"/>
      <c r="F1156" s="88"/>
      <c r="G1156" s="88"/>
      <c r="H1156" s="89"/>
      <c r="I1156" s="81" t="str">
        <f>IF(SUM(D1156:H1156)=0,"",SUM(D1156:H1156))</f>
        <v/>
      </c>
      <c r="J1156" s="94"/>
      <c r="K1156" s="220"/>
    </row>
    <row r="1157" spans="1:11" s="75" customFormat="1" ht="13.5" customHeight="1" x14ac:dyDescent="0.2">
      <c r="A1157" s="217"/>
      <c r="B1157" s="80" t="s">
        <v>83</v>
      </c>
      <c r="C1157" s="100" t="str">
        <f>Anexo_01!$B147</f>
        <v/>
      </c>
      <c r="D1157" s="87"/>
      <c r="E1157" s="88"/>
      <c r="F1157" s="88"/>
      <c r="G1157" s="88"/>
      <c r="H1157" s="89"/>
      <c r="I1157" s="81" t="str">
        <f t="shared" ref="I1157:I1163" si="127">IF(SUM(D1157:H1157)=0,"",SUM(D1157:H1157))</f>
        <v/>
      </c>
      <c r="J1157" s="94"/>
      <c r="K1157" s="220"/>
    </row>
    <row r="1158" spans="1:11" s="75" customFormat="1" ht="13.5" customHeight="1" x14ac:dyDescent="0.2">
      <c r="A1158" s="217"/>
      <c r="B1158" s="80" t="s">
        <v>78</v>
      </c>
      <c r="C1158" s="100" t="str">
        <f>CONCATENATE("10",Anexo_01!$P147)</f>
        <v>10</v>
      </c>
      <c r="D1158" s="87"/>
      <c r="E1158" s="88"/>
      <c r="F1158" s="88"/>
      <c r="G1158" s="88"/>
      <c r="H1158" s="89"/>
      <c r="I1158" s="81" t="str">
        <f t="shared" si="127"/>
        <v/>
      </c>
      <c r="J1158" s="94"/>
      <c r="K1158" s="220"/>
    </row>
    <row r="1159" spans="1:11" s="75" customFormat="1" ht="13.5" customHeight="1" x14ac:dyDescent="0.2">
      <c r="A1159" s="217"/>
      <c r="B1159" s="80" t="s">
        <v>79</v>
      </c>
      <c r="C1159" s="100">
        <f>Anexo_01!$F147</f>
        <v>0</v>
      </c>
      <c r="D1159" s="87"/>
      <c r="E1159" s="88"/>
      <c r="F1159" s="88"/>
      <c r="G1159" s="88"/>
      <c r="H1159" s="89"/>
      <c r="I1159" s="81" t="str">
        <f t="shared" si="127"/>
        <v/>
      </c>
      <c r="J1159" s="94"/>
      <c r="K1159" s="220"/>
    </row>
    <row r="1160" spans="1:11" s="75" customFormat="1" ht="13.5" customHeight="1" x14ac:dyDescent="0.2">
      <c r="A1160" s="217"/>
      <c r="B1160" s="80" t="s">
        <v>80</v>
      </c>
      <c r="C1160" s="100" t="str">
        <f>Anexo_01!$Q147</f>
        <v/>
      </c>
      <c r="D1160" s="87"/>
      <c r="E1160" s="88"/>
      <c r="F1160" s="88"/>
      <c r="G1160" s="88"/>
      <c r="H1160" s="89"/>
      <c r="I1160" s="81" t="str">
        <f t="shared" si="127"/>
        <v/>
      </c>
      <c r="J1160" s="94"/>
      <c r="K1160" s="220"/>
    </row>
    <row r="1161" spans="1:11" s="75" customFormat="1" ht="13.5" customHeight="1" x14ac:dyDescent="0.2">
      <c r="A1161" s="217"/>
      <c r="B1161" s="80" t="s">
        <v>81</v>
      </c>
      <c r="C1161" s="101"/>
      <c r="D1161" s="87"/>
      <c r="E1161" s="88"/>
      <c r="F1161" s="88"/>
      <c r="G1161" s="88"/>
      <c r="H1161" s="89"/>
      <c r="I1161" s="81" t="str">
        <f t="shared" si="127"/>
        <v/>
      </c>
      <c r="J1161" s="94"/>
      <c r="K1161" s="220"/>
    </row>
    <row r="1162" spans="1:11" s="75" customFormat="1" ht="13.5" customHeight="1" x14ac:dyDescent="0.2">
      <c r="A1162" s="217"/>
      <c r="B1162" s="80" t="s">
        <v>82</v>
      </c>
      <c r="C1162" s="222"/>
      <c r="D1162" s="87"/>
      <c r="E1162" s="88"/>
      <c r="F1162" s="88"/>
      <c r="G1162" s="88"/>
      <c r="H1162" s="89"/>
      <c r="I1162" s="81" t="str">
        <f t="shared" si="127"/>
        <v/>
      </c>
      <c r="J1162" s="94"/>
      <c r="K1162" s="220"/>
    </row>
    <row r="1163" spans="1:11" ht="13.5" customHeight="1" x14ac:dyDescent="0.3">
      <c r="A1163" s="218"/>
      <c r="B1163" s="82" t="s">
        <v>86</v>
      </c>
      <c r="C1163" s="223"/>
      <c r="D1163" s="90"/>
      <c r="E1163" s="91"/>
      <c r="F1163" s="91"/>
      <c r="G1163" s="91"/>
      <c r="H1163" s="92"/>
      <c r="I1163" s="83" t="str">
        <f t="shared" si="127"/>
        <v/>
      </c>
      <c r="J1163" s="95"/>
      <c r="K1163" s="221"/>
    </row>
    <row r="1164" spans="1:11" s="75" customFormat="1" ht="13.5" customHeight="1" x14ac:dyDescent="0.2">
      <c r="A1164" s="216">
        <v>129</v>
      </c>
      <c r="B1164" s="78" t="s">
        <v>76</v>
      </c>
      <c r="C1164" s="102">
        <f>Anexo_01!$I148</f>
        <v>0</v>
      </c>
      <c r="D1164" s="84"/>
      <c r="E1164" s="85"/>
      <c r="F1164" s="85"/>
      <c r="G1164" s="85"/>
      <c r="H1164" s="86"/>
      <c r="I1164" s="79" t="str">
        <f>IF(SUM(D1164:H1164)=0,"",SUM(D1164:H1164))</f>
        <v/>
      </c>
      <c r="J1164" s="93"/>
      <c r="K1164" s="219">
        <f>SUM(I1164:I1172)</f>
        <v>0</v>
      </c>
    </row>
    <row r="1165" spans="1:11" s="75" customFormat="1" ht="13.5" customHeight="1" x14ac:dyDescent="0.2">
      <c r="A1165" s="217"/>
      <c r="B1165" s="80" t="s">
        <v>77</v>
      </c>
      <c r="C1165" s="100" t="str">
        <f>Anexo_01!$D148</f>
        <v/>
      </c>
      <c r="D1165" s="87"/>
      <c r="E1165" s="88"/>
      <c r="F1165" s="88"/>
      <c r="G1165" s="88"/>
      <c r="H1165" s="89"/>
      <c r="I1165" s="81" t="str">
        <f>IF(SUM(D1165:H1165)=0,"",SUM(D1165:H1165))</f>
        <v/>
      </c>
      <c r="J1165" s="94"/>
      <c r="K1165" s="220"/>
    </row>
    <row r="1166" spans="1:11" s="75" customFormat="1" ht="13.5" customHeight="1" x14ac:dyDescent="0.2">
      <c r="A1166" s="217"/>
      <c r="B1166" s="80" t="s">
        <v>83</v>
      </c>
      <c r="C1166" s="100" t="str">
        <f>Anexo_01!$B148</f>
        <v/>
      </c>
      <c r="D1166" s="87"/>
      <c r="E1166" s="88"/>
      <c r="F1166" s="88"/>
      <c r="G1166" s="88"/>
      <c r="H1166" s="89"/>
      <c r="I1166" s="81" t="str">
        <f t="shared" ref="I1166:I1172" si="128">IF(SUM(D1166:H1166)=0,"",SUM(D1166:H1166))</f>
        <v/>
      </c>
      <c r="J1166" s="94"/>
      <c r="K1166" s="220"/>
    </row>
    <row r="1167" spans="1:11" s="75" customFormat="1" ht="13.5" customHeight="1" x14ac:dyDescent="0.2">
      <c r="A1167" s="217"/>
      <c r="B1167" s="80" t="s">
        <v>78</v>
      </c>
      <c r="C1167" s="100" t="str">
        <f>CONCATENATE("10",Anexo_01!$P148)</f>
        <v>10</v>
      </c>
      <c r="D1167" s="87"/>
      <c r="E1167" s="88"/>
      <c r="F1167" s="88"/>
      <c r="G1167" s="88"/>
      <c r="H1167" s="89"/>
      <c r="I1167" s="81" t="str">
        <f t="shared" si="128"/>
        <v/>
      </c>
      <c r="J1167" s="94"/>
      <c r="K1167" s="220"/>
    </row>
    <row r="1168" spans="1:11" s="75" customFormat="1" ht="13.5" customHeight="1" x14ac:dyDescent="0.2">
      <c r="A1168" s="217"/>
      <c r="B1168" s="80" t="s">
        <v>79</v>
      </c>
      <c r="C1168" s="100">
        <f>Anexo_01!$F148</f>
        <v>0</v>
      </c>
      <c r="D1168" s="87"/>
      <c r="E1168" s="88"/>
      <c r="F1168" s="88"/>
      <c r="G1168" s="88"/>
      <c r="H1168" s="89"/>
      <c r="I1168" s="81" t="str">
        <f t="shared" si="128"/>
        <v/>
      </c>
      <c r="J1168" s="94"/>
      <c r="K1168" s="220"/>
    </row>
    <row r="1169" spans="1:11" s="75" customFormat="1" ht="13.5" customHeight="1" x14ac:dyDescent="0.2">
      <c r="A1169" s="217"/>
      <c r="B1169" s="80" t="s">
        <v>80</v>
      </c>
      <c r="C1169" s="100" t="str">
        <f>Anexo_01!$Q148</f>
        <v/>
      </c>
      <c r="D1169" s="87"/>
      <c r="E1169" s="88"/>
      <c r="F1169" s="88"/>
      <c r="G1169" s="88"/>
      <c r="H1169" s="89"/>
      <c r="I1169" s="81" t="str">
        <f t="shared" si="128"/>
        <v/>
      </c>
      <c r="J1169" s="94"/>
      <c r="K1169" s="220"/>
    </row>
    <row r="1170" spans="1:11" s="75" customFormat="1" ht="13.5" customHeight="1" x14ac:dyDescent="0.2">
      <c r="A1170" s="217"/>
      <c r="B1170" s="80" t="s">
        <v>81</v>
      </c>
      <c r="C1170" s="101"/>
      <c r="D1170" s="87"/>
      <c r="E1170" s="88"/>
      <c r="F1170" s="88"/>
      <c r="G1170" s="88"/>
      <c r="H1170" s="89"/>
      <c r="I1170" s="81" t="str">
        <f t="shared" si="128"/>
        <v/>
      </c>
      <c r="J1170" s="94"/>
      <c r="K1170" s="220"/>
    </row>
    <row r="1171" spans="1:11" s="75" customFormat="1" ht="13.5" customHeight="1" x14ac:dyDescent="0.2">
      <c r="A1171" s="217"/>
      <c r="B1171" s="80" t="s">
        <v>82</v>
      </c>
      <c r="C1171" s="222"/>
      <c r="D1171" s="87"/>
      <c r="E1171" s="88"/>
      <c r="F1171" s="88"/>
      <c r="G1171" s="88"/>
      <c r="H1171" s="89"/>
      <c r="I1171" s="81" t="str">
        <f t="shared" si="128"/>
        <v/>
      </c>
      <c r="J1171" s="94"/>
      <c r="K1171" s="220"/>
    </row>
    <row r="1172" spans="1:11" ht="13.5" customHeight="1" x14ac:dyDescent="0.3">
      <c r="A1172" s="218"/>
      <c r="B1172" s="82" t="s">
        <v>86</v>
      </c>
      <c r="C1172" s="223"/>
      <c r="D1172" s="90"/>
      <c r="E1172" s="91"/>
      <c r="F1172" s="91"/>
      <c r="G1172" s="91"/>
      <c r="H1172" s="92"/>
      <c r="I1172" s="83" t="str">
        <f t="shared" si="128"/>
        <v/>
      </c>
      <c r="J1172" s="95"/>
      <c r="K1172" s="221"/>
    </row>
    <row r="1173" spans="1:11" s="75" customFormat="1" ht="13.5" customHeight="1" x14ac:dyDescent="0.2">
      <c r="A1173" s="216">
        <v>130</v>
      </c>
      <c r="B1173" s="78" t="s">
        <v>76</v>
      </c>
      <c r="C1173" s="102">
        <f>Anexo_01!$I149</f>
        <v>0</v>
      </c>
      <c r="D1173" s="84"/>
      <c r="E1173" s="85"/>
      <c r="F1173" s="85"/>
      <c r="G1173" s="85"/>
      <c r="H1173" s="86"/>
      <c r="I1173" s="79" t="str">
        <f>IF(SUM(D1173:H1173)=0,"",SUM(D1173:H1173))</f>
        <v/>
      </c>
      <c r="J1173" s="93"/>
      <c r="K1173" s="219">
        <f>SUM(I1173:I1181)</f>
        <v>0</v>
      </c>
    </row>
    <row r="1174" spans="1:11" s="75" customFormat="1" ht="13.5" customHeight="1" x14ac:dyDescent="0.2">
      <c r="A1174" s="217"/>
      <c r="B1174" s="80" t="s">
        <v>77</v>
      </c>
      <c r="C1174" s="100" t="str">
        <f>Anexo_01!$D149</f>
        <v/>
      </c>
      <c r="D1174" s="87"/>
      <c r="E1174" s="88"/>
      <c r="F1174" s="88"/>
      <c r="G1174" s="88"/>
      <c r="H1174" s="89"/>
      <c r="I1174" s="81" t="str">
        <f>IF(SUM(D1174:H1174)=0,"",SUM(D1174:H1174))</f>
        <v/>
      </c>
      <c r="J1174" s="94"/>
      <c r="K1174" s="220"/>
    </row>
    <row r="1175" spans="1:11" s="75" customFormat="1" ht="13.5" customHeight="1" x14ac:dyDescent="0.2">
      <c r="A1175" s="217"/>
      <c r="B1175" s="80" t="s">
        <v>83</v>
      </c>
      <c r="C1175" s="100" t="str">
        <f>Anexo_01!$B149</f>
        <v/>
      </c>
      <c r="D1175" s="87"/>
      <c r="E1175" s="88"/>
      <c r="F1175" s="88"/>
      <c r="G1175" s="88"/>
      <c r="H1175" s="89"/>
      <c r="I1175" s="81" t="str">
        <f t="shared" ref="I1175:I1181" si="129">IF(SUM(D1175:H1175)=0,"",SUM(D1175:H1175))</f>
        <v/>
      </c>
      <c r="J1175" s="94"/>
      <c r="K1175" s="220"/>
    </row>
    <row r="1176" spans="1:11" s="75" customFormat="1" ht="13.5" customHeight="1" x14ac:dyDescent="0.2">
      <c r="A1176" s="217"/>
      <c r="B1176" s="80" t="s">
        <v>78</v>
      </c>
      <c r="C1176" s="100" t="str">
        <f>CONCATENATE("10",Anexo_01!$P149)</f>
        <v>10</v>
      </c>
      <c r="D1176" s="87"/>
      <c r="E1176" s="88"/>
      <c r="F1176" s="88"/>
      <c r="G1176" s="88"/>
      <c r="H1176" s="89"/>
      <c r="I1176" s="81" t="str">
        <f t="shared" si="129"/>
        <v/>
      </c>
      <c r="J1176" s="94"/>
      <c r="K1176" s="220"/>
    </row>
    <row r="1177" spans="1:11" s="75" customFormat="1" ht="13.5" customHeight="1" x14ac:dyDescent="0.2">
      <c r="A1177" s="217"/>
      <c r="B1177" s="80" t="s">
        <v>79</v>
      </c>
      <c r="C1177" s="100">
        <f>Anexo_01!$F149</f>
        <v>0</v>
      </c>
      <c r="D1177" s="87"/>
      <c r="E1177" s="88"/>
      <c r="F1177" s="88"/>
      <c r="G1177" s="88"/>
      <c r="H1177" s="89"/>
      <c r="I1177" s="81" t="str">
        <f t="shared" si="129"/>
        <v/>
      </c>
      <c r="J1177" s="94"/>
      <c r="K1177" s="220"/>
    </row>
    <row r="1178" spans="1:11" s="75" customFormat="1" ht="13.5" customHeight="1" x14ac:dyDescent="0.2">
      <c r="A1178" s="217"/>
      <c r="B1178" s="80" t="s">
        <v>80</v>
      </c>
      <c r="C1178" s="100" t="str">
        <f>Anexo_01!$Q149</f>
        <v/>
      </c>
      <c r="D1178" s="87"/>
      <c r="E1178" s="88"/>
      <c r="F1178" s="88"/>
      <c r="G1178" s="88"/>
      <c r="H1178" s="89"/>
      <c r="I1178" s="81" t="str">
        <f t="shared" si="129"/>
        <v/>
      </c>
      <c r="J1178" s="94"/>
      <c r="K1178" s="220"/>
    </row>
    <row r="1179" spans="1:11" s="75" customFormat="1" ht="13.5" customHeight="1" x14ac:dyDescent="0.2">
      <c r="A1179" s="217"/>
      <c r="B1179" s="80" t="s">
        <v>81</v>
      </c>
      <c r="C1179" s="101"/>
      <c r="D1179" s="87"/>
      <c r="E1179" s="88"/>
      <c r="F1179" s="88"/>
      <c r="G1179" s="88"/>
      <c r="H1179" s="89"/>
      <c r="I1179" s="81" t="str">
        <f t="shared" si="129"/>
        <v/>
      </c>
      <c r="J1179" s="94"/>
      <c r="K1179" s="220"/>
    </row>
    <row r="1180" spans="1:11" s="75" customFormat="1" ht="13.5" customHeight="1" x14ac:dyDescent="0.2">
      <c r="A1180" s="217"/>
      <c r="B1180" s="80" t="s">
        <v>82</v>
      </c>
      <c r="C1180" s="222"/>
      <c r="D1180" s="87"/>
      <c r="E1180" s="88"/>
      <c r="F1180" s="88"/>
      <c r="G1180" s="88"/>
      <c r="H1180" s="89"/>
      <c r="I1180" s="81" t="str">
        <f t="shared" si="129"/>
        <v/>
      </c>
      <c r="J1180" s="94"/>
      <c r="K1180" s="220"/>
    </row>
    <row r="1181" spans="1:11" ht="13.5" customHeight="1" x14ac:dyDescent="0.3">
      <c r="A1181" s="218"/>
      <c r="B1181" s="82" t="s">
        <v>86</v>
      </c>
      <c r="C1181" s="223"/>
      <c r="D1181" s="90"/>
      <c r="E1181" s="91"/>
      <c r="F1181" s="91"/>
      <c r="G1181" s="91"/>
      <c r="H1181" s="92"/>
      <c r="I1181" s="83" t="str">
        <f t="shared" si="129"/>
        <v/>
      </c>
      <c r="J1181" s="95"/>
      <c r="K1181" s="221"/>
    </row>
    <row r="1182" spans="1:11" s="75" customFormat="1" ht="13.5" customHeight="1" x14ac:dyDescent="0.2">
      <c r="A1182" s="230">
        <v>1</v>
      </c>
      <c r="B1182" s="78" t="s">
        <v>76</v>
      </c>
      <c r="C1182" s="100">
        <f>Anexo_01!$I155</f>
        <v>0</v>
      </c>
      <c r="D1182" s="84">
        <v>2</v>
      </c>
      <c r="E1182" s="85">
        <v>2</v>
      </c>
      <c r="F1182" s="85"/>
      <c r="G1182" s="85">
        <v>2</v>
      </c>
      <c r="H1182" s="86">
        <v>2</v>
      </c>
      <c r="I1182" s="79">
        <f>IF(SUM(D1182:H1182)=0,"",SUM(D1182:H1182))</f>
        <v>8</v>
      </c>
      <c r="J1182" s="93" t="s">
        <v>66</v>
      </c>
      <c r="K1182" s="219">
        <f>SUM(I1182:I1190)</f>
        <v>19</v>
      </c>
    </row>
    <row r="1183" spans="1:11" s="75" customFormat="1" ht="13.5" customHeight="1" x14ac:dyDescent="0.2">
      <c r="A1183" s="231"/>
      <c r="B1183" s="80" t="s">
        <v>77</v>
      </c>
      <c r="C1183" s="100" t="str">
        <f>Anexo_01!$D155</f>
        <v>PROFESOR POR HORAS</v>
      </c>
      <c r="D1183" s="87"/>
      <c r="E1183" s="88"/>
      <c r="F1183" s="88"/>
      <c r="G1183" s="88">
        <v>2</v>
      </c>
      <c r="H1183" s="89">
        <v>2</v>
      </c>
      <c r="I1183" s="81">
        <f>IF(SUM(D1183:H1183)=0,"",SUM(D1183:H1183))</f>
        <v>4</v>
      </c>
      <c r="J1183" s="94" t="s">
        <v>63</v>
      </c>
      <c r="K1183" s="220"/>
    </row>
    <row r="1184" spans="1:11" s="75" customFormat="1" ht="13.5" customHeight="1" x14ac:dyDescent="0.2">
      <c r="A1184" s="231"/>
      <c r="B1184" s="80" t="s">
        <v>83</v>
      </c>
      <c r="C1184" s="100" t="str">
        <f>Anexo_01!$B155</f>
        <v>VACANTE</v>
      </c>
      <c r="D1184" s="87">
        <v>2</v>
      </c>
      <c r="E1184" s="88"/>
      <c r="F1184" s="88">
        <v>2</v>
      </c>
      <c r="G1184" s="88"/>
      <c r="H1184" s="89"/>
      <c r="I1184" s="81">
        <f t="shared" ref="I1184:I1190" si="130">IF(SUM(D1184:H1184)=0,"",SUM(D1184:H1184))</f>
        <v>4</v>
      </c>
      <c r="J1184" s="94" t="s">
        <v>67</v>
      </c>
      <c r="K1184" s="220"/>
    </row>
    <row r="1185" spans="1:11" s="75" customFormat="1" ht="13.5" customHeight="1" x14ac:dyDescent="0.2">
      <c r="A1185" s="231"/>
      <c r="B1185" s="80" t="s">
        <v>78</v>
      </c>
      <c r="C1185" s="101"/>
      <c r="D1185" s="87"/>
      <c r="E1185" s="88"/>
      <c r="F1185" s="88">
        <v>3</v>
      </c>
      <c r="G1185" s="88"/>
      <c r="H1185" s="89"/>
      <c r="I1185" s="81">
        <f t="shared" si="130"/>
        <v>3</v>
      </c>
      <c r="J1185" s="94" t="s">
        <v>120</v>
      </c>
      <c r="K1185" s="220"/>
    </row>
    <row r="1186" spans="1:11" s="75" customFormat="1" ht="13.5" customHeight="1" x14ac:dyDescent="0.2">
      <c r="A1186" s="231"/>
      <c r="B1186" s="80" t="s">
        <v>79</v>
      </c>
      <c r="C1186" s="100" t="str">
        <f>Anexo_01!$F155</f>
        <v>EPT( Computacion-Informatica) - Ingles</v>
      </c>
      <c r="D1186" s="87"/>
      <c r="E1186" s="88"/>
      <c r="F1186" s="88"/>
      <c r="G1186" s="88"/>
      <c r="H1186" s="89"/>
      <c r="I1186" s="81" t="str">
        <f t="shared" si="130"/>
        <v/>
      </c>
      <c r="J1186" s="94"/>
      <c r="K1186" s="220"/>
    </row>
    <row r="1187" spans="1:11" s="75" customFormat="1" ht="13.5" customHeight="1" x14ac:dyDescent="0.2">
      <c r="A1187" s="231"/>
      <c r="B1187" s="80" t="s">
        <v>80</v>
      </c>
      <c r="C1187" s="101"/>
      <c r="D1187" s="87"/>
      <c r="E1187" s="88"/>
      <c r="F1187" s="88"/>
      <c r="G1187" s="88"/>
      <c r="H1187" s="89"/>
      <c r="I1187" s="81" t="str">
        <f t="shared" si="130"/>
        <v/>
      </c>
      <c r="J1187" s="94"/>
      <c r="K1187" s="220"/>
    </row>
    <row r="1188" spans="1:11" s="75" customFormat="1" ht="13.5" customHeight="1" x14ac:dyDescent="0.2">
      <c r="A1188" s="231"/>
      <c r="B1188" s="80" t="s">
        <v>81</v>
      </c>
      <c r="C1188" s="101"/>
      <c r="D1188" s="87"/>
      <c r="E1188" s="88"/>
      <c r="F1188" s="88"/>
      <c r="G1188" s="88"/>
      <c r="H1188" s="89"/>
      <c r="I1188" s="81" t="str">
        <f t="shared" si="130"/>
        <v/>
      </c>
      <c r="J1188" s="94"/>
      <c r="K1188" s="220"/>
    </row>
    <row r="1189" spans="1:11" s="75" customFormat="1" ht="13.5" customHeight="1" x14ac:dyDescent="0.2">
      <c r="A1189" s="231"/>
      <c r="B1189" s="80" t="s">
        <v>82</v>
      </c>
      <c r="C1189" s="222" t="s">
        <v>110</v>
      </c>
      <c r="D1189" s="87"/>
      <c r="E1189" s="88"/>
      <c r="F1189" s="88"/>
      <c r="G1189" s="88"/>
      <c r="H1189" s="89"/>
      <c r="I1189" s="81" t="str">
        <f t="shared" si="130"/>
        <v/>
      </c>
      <c r="J1189" s="94"/>
      <c r="K1189" s="220"/>
    </row>
    <row r="1190" spans="1:11" ht="13.5" customHeight="1" x14ac:dyDescent="0.3">
      <c r="A1190" s="232"/>
      <c r="B1190" s="82" t="s">
        <v>86</v>
      </c>
      <c r="C1190" s="223"/>
      <c r="D1190" s="90"/>
      <c r="E1190" s="91"/>
      <c r="F1190" s="91"/>
      <c r="G1190" s="91"/>
      <c r="H1190" s="92"/>
      <c r="I1190" s="83" t="str">
        <f t="shared" si="130"/>
        <v/>
      </c>
      <c r="J1190" s="95"/>
      <c r="K1190" s="221"/>
    </row>
    <row r="1191" spans="1:11" s="75" customFormat="1" ht="13.5" customHeight="1" x14ac:dyDescent="0.2">
      <c r="A1191" s="230">
        <v>2</v>
      </c>
      <c r="B1191" s="78" t="s">
        <v>76</v>
      </c>
      <c r="C1191" s="100">
        <f>Anexo_01!$I156</f>
        <v>0</v>
      </c>
      <c r="D1191" s="84"/>
      <c r="E1191" s="85"/>
      <c r="F1191" s="85"/>
      <c r="G1191" s="85"/>
      <c r="H1191" s="86"/>
      <c r="I1191" s="79" t="str">
        <f>IF(SUM(D1191:H1191)=0,"",SUM(D1191:H1191))</f>
        <v/>
      </c>
      <c r="J1191" s="93"/>
      <c r="K1191" s="219">
        <f>SUM(I1191:I1199)</f>
        <v>0</v>
      </c>
    </row>
    <row r="1192" spans="1:11" s="75" customFormat="1" ht="13.5" customHeight="1" x14ac:dyDescent="0.2">
      <c r="A1192" s="231"/>
      <c r="B1192" s="80" t="s">
        <v>77</v>
      </c>
      <c r="C1192" s="100">
        <f>Anexo_01!$D156</f>
        <v>0</v>
      </c>
      <c r="D1192" s="87"/>
      <c r="E1192" s="88"/>
      <c r="F1192" s="88"/>
      <c r="G1192" s="88"/>
      <c r="H1192" s="89"/>
      <c r="I1192" s="81" t="str">
        <f>IF(SUM(D1192:H1192)=0,"",SUM(D1192:H1192))</f>
        <v/>
      </c>
      <c r="J1192" s="94"/>
      <c r="K1192" s="220"/>
    </row>
    <row r="1193" spans="1:11" s="75" customFormat="1" ht="13.5" customHeight="1" x14ac:dyDescent="0.2">
      <c r="A1193" s="231"/>
      <c r="B1193" s="80" t="s">
        <v>83</v>
      </c>
      <c r="C1193" s="100">
        <f>Anexo_01!$B156</f>
        <v>0</v>
      </c>
      <c r="D1193" s="87"/>
      <c r="E1193" s="88"/>
      <c r="F1193" s="88"/>
      <c r="G1193" s="88"/>
      <c r="H1193" s="89"/>
      <c r="I1193" s="81" t="str">
        <f t="shared" ref="I1193:I1199" si="131">IF(SUM(D1193:H1193)=0,"",SUM(D1193:H1193))</f>
        <v/>
      </c>
      <c r="J1193" s="94"/>
      <c r="K1193" s="220"/>
    </row>
    <row r="1194" spans="1:11" s="75" customFormat="1" ht="13.5" customHeight="1" x14ac:dyDescent="0.2">
      <c r="A1194" s="231"/>
      <c r="B1194" s="80" t="s">
        <v>78</v>
      </c>
      <c r="C1194" s="101"/>
      <c r="D1194" s="87"/>
      <c r="E1194" s="88"/>
      <c r="F1194" s="88"/>
      <c r="G1194" s="88"/>
      <c r="H1194" s="89"/>
      <c r="I1194" s="81" t="str">
        <f t="shared" si="131"/>
        <v/>
      </c>
      <c r="J1194" s="94"/>
      <c r="K1194" s="220"/>
    </row>
    <row r="1195" spans="1:11" s="75" customFormat="1" ht="13.5" customHeight="1" x14ac:dyDescent="0.2">
      <c r="A1195" s="231"/>
      <c r="B1195" s="80" t="s">
        <v>79</v>
      </c>
      <c r="C1195" s="100">
        <f>Anexo_01!$F156</f>
        <v>0</v>
      </c>
      <c r="D1195" s="87"/>
      <c r="E1195" s="88"/>
      <c r="F1195" s="88"/>
      <c r="G1195" s="88"/>
      <c r="H1195" s="89"/>
      <c r="I1195" s="81" t="str">
        <f t="shared" si="131"/>
        <v/>
      </c>
      <c r="J1195" s="94"/>
      <c r="K1195" s="220"/>
    </row>
    <row r="1196" spans="1:11" s="75" customFormat="1" ht="13.5" customHeight="1" x14ac:dyDescent="0.2">
      <c r="A1196" s="231"/>
      <c r="B1196" s="80" t="s">
        <v>80</v>
      </c>
      <c r="C1196" s="101"/>
      <c r="D1196" s="87"/>
      <c r="E1196" s="88"/>
      <c r="F1196" s="88"/>
      <c r="G1196" s="88"/>
      <c r="H1196" s="89"/>
      <c r="I1196" s="81" t="str">
        <f t="shared" si="131"/>
        <v/>
      </c>
      <c r="J1196" s="94"/>
      <c r="K1196" s="220"/>
    </row>
    <row r="1197" spans="1:11" s="75" customFormat="1" ht="13.5" customHeight="1" x14ac:dyDescent="0.2">
      <c r="A1197" s="231"/>
      <c r="B1197" s="80" t="s">
        <v>81</v>
      </c>
      <c r="C1197" s="101"/>
      <c r="D1197" s="87"/>
      <c r="E1197" s="88"/>
      <c r="F1197" s="88"/>
      <c r="G1197" s="88"/>
      <c r="H1197" s="89"/>
      <c r="I1197" s="81" t="str">
        <f t="shared" si="131"/>
        <v/>
      </c>
      <c r="J1197" s="94"/>
      <c r="K1197" s="220"/>
    </row>
    <row r="1198" spans="1:11" s="75" customFormat="1" ht="13.5" customHeight="1" x14ac:dyDescent="0.2">
      <c r="A1198" s="231"/>
      <c r="B1198" s="80" t="s">
        <v>82</v>
      </c>
      <c r="C1198" s="222"/>
      <c r="D1198" s="87"/>
      <c r="E1198" s="88"/>
      <c r="F1198" s="88"/>
      <c r="G1198" s="88"/>
      <c r="H1198" s="89"/>
      <c r="I1198" s="81" t="str">
        <f t="shared" si="131"/>
        <v/>
      </c>
      <c r="J1198" s="94"/>
      <c r="K1198" s="220"/>
    </row>
    <row r="1199" spans="1:11" ht="13.5" customHeight="1" x14ac:dyDescent="0.3">
      <c r="A1199" s="232"/>
      <c r="B1199" s="82" t="s">
        <v>86</v>
      </c>
      <c r="C1199" s="223"/>
      <c r="D1199" s="90"/>
      <c r="E1199" s="91"/>
      <c r="F1199" s="91"/>
      <c r="G1199" s="91"/>
      <c r="H1199" s="92"/>
      <c r="I1199" s="83" t="str">
        <f t="shared" si="131"/>
        <v/>
      </c>
      <c r="J1199" s="95"/>
      <c r="K1199" s="221"/>
    </row>
    <row r="1200" spans="1:11" s="75" customFormat="1" ht="13.5" customHeight="1" x14ac:dyDescent="0.2">
      <c r="A1200" s="230">
        <v>3</v>
      </c>
      <c r="B1200" s="78" t="s">
        <v>76</v>
      </c>
      <c r="C1200" s="100">
        <f>Anexo_01!$I157</f>
        <v>0</v>
      </c>
      <c r="D1200" s="84"/>
      <c r="E1200" s="85"/>
      <c r="F1200" s="85"/>
      <c r="G1200" s="85"/>
      <c r="H1200" s="86"/>
      <c r="I1200" s="79" t="str">
        <f>IF(SUM(D1200:H1200)=0,"",SUM(D1200:H1200))</f>
        <v/>
      </c>
      <c r="J1200" s="93"/>
      <c r="K1200" s="219">
        <f>SUM(I1200:I1208)</f>
        <v>0</v>
      </c>
    </row>
    <row r="1201" spans="1:11" s="75" customFormat="1" ht="13.5" customHeight="1" x14ac:dyDescent="0.2">
      <c r="A1201" s="231"/>
      <c r="B1201" s="80" t="s">
        <v>77</v>
      </c>
      <c r="C1201" s="100">
        <f>Anexo_01!$D157</f>
        <v>0</v>
      </c>
      <c r="D1201" s="87"/>
      <c r="E1201" s="88"/>
      <c r="F1201" s="88"/>
      <c r="G1201" s="88"/>
      <c r="H1201" s="89"/>
      <c r="I1201" s="81" t="str">
        <f>IF(SUM(D1201:H1201)=0,"",SUM(D1201:H1201))</f>
        <v/>
      </c>
      <c r="J1201" s="94"/>
      <c r="K1201" s="220"/>
    </row>
    <row r="1202" spans="1:11" s="75" customFormat="1" ht="13.5" customHeight="1" x14ac:dyDescent="0.2">
      <c r="A1202" s="231"/>
      <c r="B1202" s="80" t="s">
        <v>83</v>
      </c>
      <c r="C1202" s="100">
        <f>Anexo_01!$B157</f>
        <v>0</v>
      </c>
      <c r="D1202" s="87"/>
      <c r="E1202" s="88"/>
      <c r="F1202" s="88"/>
      <c r="G1202" s="88"/>
      <c r="H1202" s="89"/>
      <c r="I1202" s="81" t="str">
        <f t="shared" ref="I1202:I1208" si="132">IF(SUM(D1202:H1202)=0,"",SUM(D1202:H1202))</f>
        <v/>
      </c>
      <c r="J1202" s="94"/>
      <c r="K1202" s="220"/>
    </row>
    <row r="1203" spans="1:11" s="75" customFormat="1" ht="13.5" customHeight="1" x14ac:dyDescent="0.2">
      <c r="A1203" s="231"/>
      <c r="B1203" s="80" t="s">
        <v>78</v>
      </c>
      <c r="C1203" s="101"/>
      <c r="D1203" s="87"/>
      <c r="E1203" s="88"/>
      <c r="F1203" s="88"/>
      <c r="G1203" s="88"/>
      <c r="H1203" s="89"/>
      <c r="I1203" s="81" t="str">
        <f t="shared" si="132"/>
        <v/>
      </c>
      <c r="J1203" s="94"/>
      <c r="K1203" s="220"/>
    </row>
    <row r="1204" spans="1:11" s="75" customFormat="1" ht="13.5" customHeight="1" x14ac:dyDescent="0.2">
      <c r="A1204" s="231"/>
      <c r="B1204" s="80" t="s">
        <v>79</v>
      </c>
      <c r="C1204" s="100">
        <f>Anexo_01!$F157</f>
        <v>0</v>
      </c>
      <c r="D1204" s="87"/>
      <c r="E1204" s="88"/>
      <c r="F1204" s="88"/>
      <c r="G1204" s="88"/>
      <c r="H1204" s="89"/>
      <c r="I1204" s="81" t="str">
        <f t="shared" si="132"/>
        <v/>
      </c>
      <c r="J1204" s="94"/>
      <c r="K1204" s="220"/>
    </row>
    <row r="1205" spans="1:11" s="75" customFormat="1" ht="13.5" customHeight="1" x14ac:dyDescent="0.2">
      <c r="A1205" s="231"/>
      <c r="B1205" s="80" t="s">
        <v>80</v>
      </c>
      <c r="C1205" s="101"/>
      <c r="D1205" s="87"/>
      <c r="E1205" s="88"/>
      <c r="F1205" s="88"/>
      <c r="G1205" s="88"/>
      <c r="H1205" s="89"/>
      <c r="I1205" s="81" t="str">
        <f t="shared" si="132"/>
        <v/>
      </c>
      <c r="J1205" s="94"/>
      <c r="K1205" s="220"/>
    </row>
    <row r="1206" spans="1:11" s="75" customFormat="1" ht="13.5" customHeight="1" x14ac:dyDescent="0.2">
      <c r="A1206" s="231"/>
      <c r="B1206" s="80" t="s">
        <v>81</v>
      </c>
      <c r="C1206" s="101"/>
      <c r="D1206" s="87"/>
      <c r="E1206" s="88"/>
      <c r="F1206" s="88"/>
      <c r="G1206" s="88"/>
      <c r="H1206" s="89"/>
      <c r="I1206" s="81" t="str">
        <f t="shared" si="132"/>
        <v/>
      </c>
      <c r="J1206" s="94"/>
      <c r="K1206" s="220"/>
    </row>
    <row r="1207" spans="1:11" s="75" customFormat="1" ht="13.5" customHeight="1" x14ac:dyDescent="0.2">
      <c r="A1207" s="231"/>
      <c r="B1207" s="80" t="s">
        <v>82</v>
      </c>
      <c r="C1207" s="222"/>
      <c r="D1207" s="87"/>
      <c r="E1207" s="88"/>
      <c r="F1207" s="88"/>
      <c r="G1207" s="88"/>
      <c r="H1207" s="89"/>
      <c r="I1207" s="81" t="str">
        <f t="shared" si="132"/>
        <v/>
      </c>
      <c r="J1207" s="94"/>
      <c r="K1207" s="220"/>
    </row>
    <row r="1208" spans="1:11" ht="13.5" customHeight="1" x14ac:dyDescent="0.3">
      <c r="A1208" s="232"/>
      <c r="B1208" s="82" t="s">
        <v>86</v>
      </c>
      <c r="C1208" s="223"/>
      <c r="D1208" s="90"/>
      <c r="E1208" s="91"/>
      <c r="F1208" s="91"/>
      <c r="G1208" s="91"/>
      <c r="H1208" s="92"/>
      <c r="I1208" s="83" t="str">
        <f t="shared" si="132"/>
        <v/>
      </c>
      <c r="J1208" s="95"/>
      <c r="K1208" s="221"/>
    </row>
    <row r="1209" spans="1:11" s="75" customFormat="1" ht="13.5" customHeight="1" x14ac:dyDescent="0.2">
      <c r="A1209" s="230">
        <v>4</v>
      </c>
      <c r="B1209" s="78" t="s">
        <v>76</v>
      </c>
      <c r="C1209" s="100">
        <f>Anexo_01!$I158</f>
        <v>0</v>
      </c>
      <c r="D1209" s="84"/>
      <c r="E1209" s="85"/>
      <c r="F1209" s="85"/>
      <c r="G1209" s="85"/>
      <c r="H1209" s="86"/>
      <c r="I1209" s="79" t="str">
        <f>IF(SUM(D1209:H1209)=0,"",SUM(D1209:H1209))</f>
        <v/>
      </c>
      <c r="J1209" s="93"/>
      <c r="K1209" s="219">
        <f>SUM(I1209:I1217)</f>
        <v>0</v>
      </c>
    </row>
    <row r="1210" spans="1:11" s="75" customFormat="1" ht="13.5" customHeight="1" x14ac:dyDescent="0.2">
      <c r="A1210" s="231"/>
      <c r="B1210" s="80" t="s">
        <v>77</v>
      </c>
      <c r="C1210" s="100">
        <f>Anexo_01!$D158</f>
        <v>0</v>
      </c>
      <c r="D1210" s="87"/>
      <c r="E1210" s="88"/>
      <c r="F1210" s="88"/>
      <c r="G1210" s="88"/>
      <c r="H1210" s="89"/>
      <c r="I1210" s="81" t="str">
        <f>IF(SUM(D1210:H1210)=0,"",SUM(D1210:H1210))</f>
        <v/>
      </c>
      <c r="J1210" s="94"/>
      <c r="K1210" s="220"/>
    </row>
    <row r="1211" spans="1:11" s="75" customFormat="1" ht="13.5" customHeight="1" x14ac:dyDescent="0.2">
      <c r="A1211" s="231"/>
      <c r="B1211" s="80" t="s">
        <v>83</v>
      </c>
      <c r="C1211" s="100">
        <f>Anexo_01!$B158</f>
        <v>0</v>
      </c>
      <c r="D1211" s="87"/>
      <c r="E1211" s="88"/>
      <c r="F1211" s="88"/>
      <c r="G1211" s="88"/>
      <c r="H1211" s="89"/>
      <c r="I1211" s="81" t="str">
        <f t="shared" ref="I1211:I1217" si="133">IF(SUM(D1211:H1211)=0,"",SUM(D1211:H1211))</f>
        <v/>
      </c>
      <c r="J1211" s="94"/>
      <c r="K1211" s="220"/>
    </row>
    <row r="1212" spans="1:11" s="75" customFormat="1" ht="13.5" customHeight="1" x14ac:dyDescent="0.2">
      <c r="A1212" s="231"/>
      <c r="B1212" s="80" t="s">
        <v>78</v>
      </c>
      <c r="C1212" s="101"/>
      <c r="D1212" s="87"/>
      <c r="E1212" s="88"/>
      <c r="F1212" s="88"/>
      <c r="G1212" s="88"/>
      <c r="H1212" s="89"/>
      <c r="I1212" s="81" t="str">
        <f t="shared" si="133"/>
        <v/>
      </c>
      <c r="J1212" s="94"/>
      <c r="K1212" s="220"/>
    </row>
    <row r="1213" spans="1:11" s="75" customFormat="1" ht="13.5" customHeight="1" x14ac:dyDescent="0.2">
      <c r="A1213" s="231"/>
      <c r="B1213" s="80" t="s">
        <v>79</v>
      </c>
      <c r="C1213" s="100">
        <f>Anexo_01!$F158</f>
        <v>0</v>
      </c>
      <c r="D1213" s="87"/>
      <c r="E1213" s="88"/>
      <c r="F1213" s="88"/>
      <c r="G1213" s="88"/>
      <c r="H1213" s="89"/>
      <c r="I1213" s="81" t="str">
        <f t="shared" si="133"/>
        <v/>
      </c>
      <c r="J1213" s="94"/>
      <c r="K1213" s="220"/>
    </row>
    <row r="1214" spans="1:11" s="75" customFormat="1" ht="13.5" customHeight="1" x14ac:dyDescent="0.2">
      <c r="A1214" s="231"/>
      <c r="B1214" s="80" t="s">
        <v>80</v>
      </c>
      <c r="C1214" s="101"/>
      <c r="D1214" s="87"/>
      <c r="E1214" s="88"/>
      <c r="F1214" s="88"/>
      <c r="G1214" s="88"/>
      <c r="H1214" s="89"/>
      <c r="I1214" s="81" t="str">
        <f t="shared" si="133"/>
        <v/>
      </c>
      <c r="J1214" s="94"/>
      <c r="K1214" s="220"/>
    </row>
    <row r="1215" spans="1:11" s="75" customFormat="1" ht="13.5" customHeight="1" x14ac:dyDescent="0.2">
      <c r="A1215" s="231"/>
      <c r="B1215" s="80" t="s">
        <v>81</v>
      </c>
      <c r="C1215" s="101"/>
      <c r="D1215" s="87"/>
      <c r="E1215" s="88"/>
      <c r="F1215" s="88"/>
      <c r="G1215" s="88"/>
      <c r="H1215" s="89"/>
      <c r="I1215" s="81" t="str">
        <f t="shared" si="133"/>
        <v/>
      </c>
      <c r="J1215" s="94"/>
      <c r="K1215" s="220"/>
    </row>
    <row r="1216" spans="1:11" s="75" customFormat="1" ht="13.5" customHeight="1" x14ac:dyDescent="0.2">
      <c r="A1216" s="231"/>
      <c r="B1216" s="80" t="s">
        <v>82</v>
      </c>
      <c r="C1216" s="222"/>
      <c r="D1216" s="87"/>
      <c r="E1216" s="88"/>
      <c r="F1216" s="88"/>
      <c r="G1216" s="88"/>
      <c r="H1216" s="89"/>
      <c r="I1216" s="81" t="str">
        <f t="shared" si="133"/>
        <v/>
      </c>
      <c r="J1216" s="94"/>
      <c r="K1216" s="220"/>
    </row>
    <row r="1217" spans="1:11" ht="13.5" customHeight="1" x14ac:dyDescent="0.3">
      <c r="A1217" s="232"/>
      <c r="B1217" s="82" t="s">
        <v>86</v>
      </c>
      <c r="C1217" s="223"/>
      <c r="D1217" s="90"/>
      <c r="E1217" s="91"/>
      <c r="F1217" s="91"/>
      <c r="G1217" s="91"/>
      <c r="H1217" s="92"/>
      <c r="I1217" s="83" t="str">
        <f t="shared" si="133"/>
        <v/>
      </c>
      <c r="J1217" s="95"/>
      <c r="K1217" s="221"/>
    </row>
    <row r="1218" spans="1:11" s="75" customFormat="1" ht="13.5" customHeight="1" x14ac:dyDescent="0.2">
      <c r="A1218" s="230">
        <v>5</v>
      </c>
      <c r="B1218" s="78" t="s">
        <v>76</v>
      </c>
      <c r="C1218" s="100">
        <f>Anexo_01!$I159</f>
        <v>0</v>
      </c>
      <c r="D1218" s="84"/>
      <c r="E1218" s="85"/>
      <c r="F1218" s="85"/>
      <c r="G1218" s="85"/>
      <c r="H1218" s="86"/>
      <c r="I1218" s="79" t="str">
        <f>IF(SUM(D1218:H1218)=0,"",SUM(D1218:H1218))</f>
        <v/>
      </c>
      <c r="J1218" s="93"/>
      <c r="K1218" s="219">
        <f>SUM(I1218:I1226)</f>
        <v>0</v>
      </c>
    </row>
    <row r="1219" spans="1:11" s="75" customFormat="1" ht="13.5" customHeight="1" x14ac:dyDescent="0.2">
      <c r="A1219" s="231"/>
      <c r="B1219" s="80" t="s">
        <v>77</v>
      </c>
      <c r="C1219" s="100">
        <f>Anexo_01!$D159</f>
        <v>0</v>
      </c>
      <c r="D1219" s="87"/>
      <c r="E1219" s="88"/>
      <c r="F1219" s="88"/>
      <c r="G1219" s="88"/>
      <c r="H1219" s="89"/>
      <c r="I1219" s="81" t="str">
        <f>IF(SUM(D1219:H1219)=0,"",SUM(D1219:H1219))</f>
        <v/>
      </c>
      <c r="J1219" s="94"/>
      <c r="K1219" s="220"/>
    </row>
    <row r="1220" spans="1:11" s="75" customFormat="1" ht="13.5" customHeight="1" x14ac:dyDescent="0.2">
      <c r="A1220" s="231"/>
      <c r="B1220" s="80" t="s">
        <v>83</v>
      </c>
      <c r="C1220" s="100">
        <f>Anexo_01!$B159</f>
        <v>0</v>
      </c>
      <c r="D1220" s="87"/>
      <c r="E1220" s="88"/>
      <c r="F1220" s="88"/>
      <c r="G1220" s="88"/>
      <c r="H1220" s="89"/>
      <c r="I1220" s="81" t="str">
        <f t="shared" ref="I1220:I1226" si="134">IF(SUM(D1220:H1220)=0,"",SUM(D1220:H1220))</f>
        <v/>
      </c>
      <c r="J1220" s="94"/>
      <c r="K1220" s="220"/>
    </row>
    <row r="1221" spans="1:11" s="75" customFormat="1" ht="13.5" customHeight="1" x14ac:dyDescent="0.2">
      <c r="A1221" s="231"/>
      <c r="B1221" s="80" t="s">
        <v>78</v>
      </c>
      <c r="C1221" s="101"/>
      <c r="D1221" s="87"/>
      <c r="E1221" s="88"/>
      <c r="F1221" s="88"/>
      <c r="G1221" s="88"/>
      <c r="H1221" s="89"/>
      <c r="I1221" s="81" t="str">
        <f t="shared" si="134"/>
        <v/>
      </c>
      <c r="J1221" s="94"/>
      <c r="K1221" s="220"/>
    </row>
    <row r="1222" spans="1:11" s="75" customFormat="1" ht="13.5" customHeight="1" x14ac:dyDescent="0.2">
      <c r="A1222" s="231"/>
      <c r="B1222" s="80" t="s">
        <v>79</v>
      </c>
      <c r="C1222" s="100">
        <f>Anexo_01!$F159</f>
        <v>0</v>
      </c>
      <c r="D1222" s="87"/>
      <c r="E1222" s="88"/>
      <c r="F1222" s="88"/>
      <c r="G1222" s="88"/>
      <c r="H1222" s="89"/>
      <c r="I1222" s="81" t="str">
        <f t="shared" si="134"/>
        <v/>
      </c>
      <c r="J1222" s="94"/>
      <c r="K1222" s="220"/>
    </row>
    <row r="1223" spans="1:11" s="75" customFormat="1" ht="13.5" customHeight="1" x14ac:dyDescent="0.2">
      <c r="A1223" s="231"/>
      <c r="B1223" s="80" t="s">
        <v>80</v>
      </c>
      <c r="C1223" s="101"/>
      <c r="D1223" s="87"/>
      <c r="E1223" s="88"/>
      <c r="F1223" s="88"/>
      <c r="G1223" s="88"/>
      <c r="H1223" s="89"/>
      <c r="I1223" s="81" t="str">
        <f t="shared" si="134"/>
        <v/>
      </c>
      <c r="J1223" s="94"/>
      <c r="K1223" s="220"/>
    </row>
    <row r="1224" spans="1:11" s="75" customFormat="1" ht="13.5" customHeight="1" x14ac:dyDescent="0.2">
      <c r="A1224" s="231"/>
      <c r="B1224" s="80" t="s">
        <v>81</v>
      </c>
      <c r="C1224" s="101"/>
      <c r="D1224" s="87"/>
      <c r="E1224" s="88"/>
      <c r="F1224" s="88"/>
      <c r="G1224" s="88"/>
      <c r="H1224" s="89"/>
      <c r="I1224" s="81" t="str">
        <f t="shared" si="134"/>
        <v/>
      </c>
      <c r="J1224" s="94"/>
      <c r="K1224" s="220"/>
    </row>
    <row r="1225" spans="1:11" s="75" customFormat="1" ht="13.5" customHeight="1" x14ac:dyDescent="0.2">
      <c r="A1225" s="231"/>
      <c r="B1225" s="80" t="s">
        <v>82</v>
      </c>
      <c r="C1225" s="222"/>
      <c r="D1225" s="87"/>
      <c r="E1225" s="88"/>
      <c r="F1225" s="88"/>
      <c r="G1225" s="88"/>
      <c r="H1225" s="89"/>
      <c r="I1225" s="81" t="str">
        <f t="shared" si="134"/>
        <v/>
      </c>
      <c r="J1225" s="94"/>
      <c r="K1225" s="220"/>
    </row>
    <row r="1226" spans="1:11" ht="13.5" customHeight="1" x14ac:dyDescent="0.3">
      <c r="A1226" s="232"/>
      <c r="B1226" s="82" t="s">
        <v>86</v>
      </c>
      <c r="C1226" s="223"/>
      <c r="D1226" s="90"/>
      <c r="E1226" s="91"/>
      <c r="F1226" s="91"/>
      <c r="G1226" s="91"/>
      <c r="H1226" s="92"/>
      <c r="I1226" s="83" t="str">
        <f t="shared" si="134"/>
        <v/>
      </c>
      <c r="J1226" s="95"/>
      <c r="K1226" s="221"/>
    </row>
    <row r="1227" spans="1:11" s="75" customFormat="1" ht="13.5" customHeight="1" x14ac:dyDescent="0.2">
      <c r="A1227" s="230">
        <v>6</v>
      </c>
      <c r="B1227" s="78" t="s">
        <v>76</v>
      </c>
      <c r="C1227" s="100">
        <f>Anexo_01!$I160</f>
        <v>0</v>
      </c>
      <c r="D1227" s="84"/>
      <c r="E1227" s="85"/>
      <c r="F1227" s="85"/>
      <c r="G1227" s="85"/>
      <c r="H1227" s="86"/>
      <c r="I1227" s="79" t="str">
        <f>IF(SUM(D1227:H1227)=0,"",SUM(D1227:H1227))</f>
        <v/>
      </c>
      <c r="J1227" s="93"/>
      <c r="K1227" s="219">
        <f>SUM(I1227:I1235)</f>
        <v>0</v>
      </c>
    </row>
    <row r="1228" spans="1:11" s="75" customFormat="1" ht="13.5" customHeight="1" x14ac:dyDescent="0.2">
      <c r="A1228" s="231"/>
      <c r="B1228" s="80" t="s">
        <v>77</v>
      </c>
      <c r="C1228" s="100">
        <f>Anexo_01!$D160</f>
        <v>0</v>
      </c>
      <c r="D1228" s="87"/>
      <c r="E1228" s="88"/>
      <c r="F1228" s="88"/>
      <c r="G1228" s="88"/>
      <c r="H1228" s="89"/>
      <c r="I1228" s="81" t="str">
        <f>IF(SUM(D1228:H1228)=0,"",SUM(D1228:H1228))</f>
        <v/>
      </c>
      <c r="J1228" s="94"/>
      <c r="K1228" s="220"/>
    </row>
    <row r="1229" spans="1:11" s="75" customFormat="1" ht="13.5" customHeight="1" x14ac:dyDescent="0.2">
      <c r="A1229" s="231"/>
      <c r="B1229" s="80" t="s">
        <v>83</v>
      </c>
      <c r="C1229" s="100">
        <f>Anexo_01!$B160</f>
        <v>0</v>
      </c>
      <c r="D1229" s="87"/>
      <c r="E1229" s="88"/>
      <c r="F1229" s="88"/>
      <c r="G1229" s="88"/>
      <c r="H1229" s="89"/>
      <c r="I1229" s="81" t="str">
        <f t="shared" ref="I1229:I1235" si="135">IF(SUM(D1229:H1229)=0,"",SUM(D1229:H1229))</f>
        <v/>
      </c>
      <c r="J1229" s="94"/>
      <c r="K1229" s="220"/>
    </row>
    <row r="1230" spans="1:11" s="75" customFormat="1" ht="13.5" customHeight="1" x14ac:dyDescent="0.2">
      <c r="A1230" s="231"/>
      <c r="B1230" s="80" t="s">
        <v>78</v>
      </c>
      <c r="C1230" s="101"/>
      <c r="D1230" s="87"/>
      <c r="E1230" s="88"/>
      <c r="F1230" s="88"/>
      <c r="G1230" s="88"/>
      <c r="H1230" s="89"/>
      <c r="I1230" s="81" t="str">
        <f t="shared" si="135"/>
        <v/>
      </c>
      <c r="J1230" s="94"/>
      <c r="K1230" s="220"/>
    </row>
    <row r="1231" spans="1:11" s="75" customFormat="1" ht="13.5" customHeight="1" x14ac:dyDescent="0.2">
      <c r="A1231" s="231"/>
      <c r="B1231" s="80" t="s">
        <v>79</v>
      </c>
      <c r="C1231" s="100">
        <f>Anexo_01!$F160</f>
        <v>0</v>
      </c>
      <c r="D1231" s="87"/>
      <c r="E1231" s="88"/>
      <c r="F1231" s="88"/>
      <c r="G1231" s="88"/>
      <c r="H1231" s="89"/>
      <c r="I1231" s="81" t="str">
        <f t="shared" si="135"/>
        <v/>
      </c>
      <c r="J1231" s="94"/>
      <c r="K1231" s="220"/>
    </row>
    <row r="1232" spans="1:11" s="75" customFormat="1" ht="13.5" customHeight="1" x14ac:dyDescent="0.2">
      <c r="A1232" s="231"/>
      <c r="B1232" s="80" t="s">
        <v>80</v>
      </c>
      <c r="C1232" s="101"/>
      <c r="D1232" s="87"/>
      <c r="E1232" s="88"/>
      <c r="F1232" s="88"/>
      <c r="G1232" s="88"/>
      <c r="H1232" s="89"/>
      <c r="I1232" s="81" t="str">
        <f t="shared" si="135"/>
        <v/>
      </c>
      <c r="J1232" s="94"/>
      <c r="K1232" s="220"/>
    </row>
    <row r="1233" spans="1:11" s="75" customFormat="1" ht="13.5" customHeight="1" x14ac:dyDescent="0.2">
      <c r="A1233" s="231"/>
      <c r="B1233" s="80" t="s">
        <v>81</v>
      </c>
      <c r="C1233" s="101"/>
      <c r="D1233" s="87"/>
      <c r="E1233" s="88"/>
      <c r="F1233" s="88"/>
      <c r="G1233" s="88"/>
      <c r="H1233" s="89"/>
      <c r="I1233" s="81" t="str">
        <f t="shared" si="135"/>
        <v/>
      </c>
      <c r="J1233" s="94"/>
      <c r="K1233" s="220"/>
    </row>
    <row r="1234" spans="1:11" s="75" customFormat="1" ht="13.5" customHeight="1" x14ac:dyDescent="0.2">
      <c r="A1234" s="231"/>
      <c r="B1234" s="80" t="s">
        <v>82</v>
      </c>
      <c r="C1234" s="222"/>
      <c r="D1234" s="87"/>
      <c r="E1234" s="88"/>
      <c r="F1234" s="88"/>
      <c r="G1234" s="88"/>
      <c r="H1234" s="89"/>
      <c r="I1234" s="81" t="str">
        <f t="shared" si="135"/>
        <v/>
      </c>
      <c r="J1234" s="94"/>
      <c r="K1234" s="220"/>
    </row>
    <row r="1235" spans="1:11" ht="13.5" customHeight="1" x14ac:dyDescent="0.3">
      <c r="A1235" s="232"/>
      <c r="B1235" s="82" t="s">
        <v>86</v>
      </c>
      <c r="C1235" s="223"/>
      <c r="D1235" s="90"/>
      <c r="E1235" s="91"/>
      <c r="F1235" s="91"/>
      <c r="G1235" s="91"/>
      <c r="H1235" s="92"/>
      <c r="I1235" s="83" t="str">
        <f t="shared" si="135"/>
        <v/>
      </c>
      <c r="J1235" s="95"/>
      <c r="K1235" s="221"/>
    </row>
    <row r="1236" spans="1:11" s="75" customFormat="1" ht="13.5" customHeight="1" x14ac:dyDescent="0.2">
      <c r="A1236" s="230">
        <v>7</v>
      </c>
      <c r="B1236" s="78" t="s">
        <v>76</v>
      </c>
      <c r="C1236" s="100">
        <f>Anexo_01!$I161</f>
        <v>0</v>
      </c>
      <c r="D1236" s="84"/>
      <c r="E1236" s="85"/>
      <c r="F1236" s="85"/>
      <c r="G1236" s="85"/>
      <c r="H1236" s="86"/>
      <c r="I1236" s="79" t="str">
        <f>IF(SUM(D1236:H1236)=0,"",SUM(D1236:H1236))</f>
        <v/>
      </c>
      <c r="J1236" s="93"/>
      <c r="K1236" s="219">
        <f>SUM(I1236:I1244)</f>
        <v>0</v>
      </c>
    </row>
    <row r="1237" spans="1:11" s="75" customFormat="1" ht="13.5" customHeight="1" x14ac:dyDescent="0.2">
      <c r="A1237" s="231"/>
      <c r="B1237" s="80" t="s">
        <v>77</v>
      </c>
      <c r="C1237" s="100">
        <f>Anexo_01!$D161</f>
        <v>0</v>
      </c>
      <c r="D1237" s="87"/>
      <c r="E1237" s="88"/>
      <c r="F1237" s="88"/>
      <c r="G1237" s="88"/>
      <c r="H1237" s="89"/>
      <c r="I1237" s="81" t="str">
        <f>IF(SUM(D1237:H1237)=0,"",SUM(D1237:H1237))</f>
        <v/>
      </c>
      <c r="J1237" s="94"/>
      <c r="K1237" s="220"/>
    </row>
    <row r="1238" spans="1:11" s="75" customFormat="1" ht="13.5" customHeight="1" x14ac:dyDescent="0.2">
      <c r="A1238" s="231"/>
      <c r="B1238" s="80" t="s">
        <v>83</v>
      </c>
      <c r="C1238" s="100">
        <f>Anexo_01!$B161</f>
        <v>0</v>
      </c>
      <c r="D1238" s="87"/>
      <c r="E1238" s="88"/>
      <c r="F1238" s="88"/>
      <c r="G1238" s="88"/>
      <c r="H1238" s="89"/>
      <c r="I1238" s="81" t="str">
        <f t="shared" ref="I1238:I1244" si="136">IF(SUM(D1238:H1238)=0,"",SUM(D1238:H1238))</f>
        <v/>
      </c>
      <c r="J1238" s="94"/>
      <c r="K1238" s="220"/>
    </row>
    <row r="1239" spans="1:11" s="75" customFormat="1" ht="13.5" customHeight="1" x14ac:dyDescent="0.2">
      <c r="A1239" s="231"/>
      <c r="B1239" s="80" t="s">
        <v>78</v>
      </c>
      <c r="C1239" s="101"/>
      <c r="D1239" s="87"/>
      <c r="E1239" s="88"/>
      <c r="F1239" s="88"/>
      <c r="G1239" s="88"/>
      <c r="H1239" s="89"/>
      <c r="I1239" s="81" t="str">
        <f t="shared" si="136"/>
        <v/>
      </c>
      <c r="J1239" s="94"/>
      <c r="K1239" s="220"/>
    </row>
    <row r="1240" spans="1:11" s="75" customFormat="1" ht="13.5" customHeight="1" x14ac:dyDescent="0.2">
      <c r="A1240" s="231"/>
      <c r="B1240" s="80" t="s">
        <v>79</v>
      </c>
      <c r="C1240" s="100">
        <f>Anexo_01!$F161</f>
        <v>0</v>
      </c>
      <c r="D1240" s="87"/>
      <c r="E1240" s="88"/>
      <c r="F1240" s="88"/>
      <c r="G1240" s="88"/>
      <c r="H1240" s="89"/>
      <c r="I1240" s="81" t="str">
        <f t="shared" si="136"/>
        <v/>
      </c>
      <c r="J1240" s="94"/>
      <c r="K1240" s="220"/>
    </row>
    <row r="1241" spans="1:11" s="75" customFormat="1" ht="13.5" customHeight="1" x14ac:dyDescent="0.2">
      <c r="A1241" s="231"/>
      <c r="B1241" s="80" t="s">
        <v>80</v>
      </c>
      <c r="C1241" s="101"/>
      <c r="D1241" s="87"/>
      <c r="E1241" s="88"/>
      <c r="F1241" s="88"/>
      <c r="G1241" s="88"/>
      <c r="H1241" s="89"/>
      <c r="I1241" s="81" t="str">
        <f t="shared" si="136"/>
        <v/>
      </c>
      <c r="J1241" s="94"/>
      <c r="K1241" s="220"/>
    </row>
    <row r="1242" spans="1:11" s="75" customFormat="1" ht="13.5" customHeight="1" x14ac:dyDescent="0.2">
      <c r="A1242" s="231"/>
      <c r="B1242" s="80" t="s">
        <v>81</v>
      </c>
      <c r="C1242" s="101"/>
      <c r="D1242" s="87"/>
      <c r="E1242" s="88"/>
      <c r="F1242" s="88"/>
      <c r="G1242" s="88"/>
      <c r="H1242" s="89"/>
      <c r="I1242" s="81" t="str">
        <f t="shared" si="136"/>
        <v/>
      </c>
      <c r="J1242" s="94"/>
      <c r="K1242" s="220"/>
    </row>
    <row r="1243" spans="1:11" s="75" customFormat="1" ht="13.5" customHeight="1" x14ac:dyDescent="0.2">
      <c r="A1243" s="231"/>
      <c r="B1243" s="80" t="s">
        <v>82</v>
      </c>
      <c r="C1243" s="222"/>
      <c r="D1243" s="87"/>
      <c r="E1243" s="88"/>
      <c r="F1243" s="88"/>
      <c r="G1243" s="88"/>
      <c r="H1243" s="89"/>
      <c r="I1243" s="81" t="str">
        <f t="shared" si="136"/>
        <v/>
      </c>
      <c r="J1243" s="94"/>
      <c r="K1243" s="220"/>
    </row>
    <row r="1244" spans="1:11" ht="13.5" customHeight="1" x14ac:dyDescent="0.3">
      <c r="A1244" s="232"/>
      <c r="B1244" s="82" t="s">
        <v>86</v>
      </c>
      <c r="C1244" s="223"/>
      <c r="D1244" s="90"/>
      <c r="E1244" s="91"/>
      <c r="F1244" s="91"/>
      <c r="G1244" s="91"/>
      <c r="H1244" s="92"/>
      <c r="I1244" s="83" t="str">
        <f t="shared" si="136"/>
        <v/>
      </c>
      <c r="J1244" s="95"/>
      <c r="K1244" s="221"/>
    </row>
    <row r="1245" spans="1:11" s="75" customFormat="1" ht="13.5" customHeight="1" x14ac:dyDescent="0.2">
      <c r="A1245" s="230">
        <v>8</v>
      </c>
      <c r="B1245" s="78" t="s">
        <v>76</v>
      </c>
      <c r="C1245" s="100">
        <f>Anexo_01!$I162</f>
        <v>0</v>
      </c>
      <c r="D1245" s="84"/>
      <c r="E1245" s="85"/>
      <c r="F1245" s="85"/>
      <c r="G1245" s="85"/>
      <c r="H1245" s="86"/>
      <c r="I1245" s="79" t="str">
        <f>IF(SUM(D1245:H1245)=0,"",SUM(D1245:H1245))</f>
        <v/>
      </c>
      <c r="J1245" s="93"/>
      <c r="K1245" s="219">
        <f>SUM(I1245:I1253)</f>
        <v>0</v>
      </c>
    </row>
    <row r="1246" spans="1:11" s="75" customFormat="1" ht="13.5" customHeight="1" x14ac:dyDescent="0.2">
      <c r="A1246" s="231"/>
      <c r="B1246" s="80" t="s">
        <v>77</v>
      </c>
      <c r="C1246" s="100">
        <f>Anexo_01!$D162</f>
        <v>0</v>
      </c>
      <c r="D1246" s="87"/>
      <c r="E1246" s="88"/>
      <c r="F1246" s="88"/>
      <c r="G1246" s="88"/>
      <c r="H1246" s="89"/>
      <c r="I1246" s="81" t="str">
        <f>IF(SUM(D1246:H1246)=0,"",SUM(D1246:H1246))</f>
        <v/>
      </c>
      <c r="J1246" s="94"/>
      <c r="K1246" s="220"/>
    </row>
    <row r="1247" spans="1:11" s="75" customFormat="1" ht="13.5" customHeight="1" x14ac:dyDescent="0.2">
      <c r="A1247" s="231"/>
      <c r="B1247" s="80" t="s">
        <v>83</v>
      </c>
      <c r="C1247" s="100">
        <f>Anexo_01!$B162</f>
        <v>0</v>
      </c>
      <c r="D1247" s="87"/>
      <c r="E1247" s="88"/>
      <c r="F1247" s="88"/>
      <c r="G1247" s="88"/>
      <c r="H1247" s="89"/>
      <c r="I1247" s="81" t="str">
        <f t="shared" ref="I1247:I1253" si="137">IF(SUM(D1247:H1247)=0,"",SUM(D1247:H1247))</f>
        <v/>
      </c>
      <c r="J1247" s="94"/>
      <c r="K1247" s="220"/>
    </row>
    <row r="1248" spans="1:11" s="75" customFormat="1" ht="13.5" customHeight="1" x14ac:dyDescent="0.2">
      <c r="A1248" s="231"/>
      <c r="B1248" s="80" t="s">
        <v>78</v>
      </c>
      <c r="C1248" s="101"/>
      <c r="D1248" s="87"/>
      <c r="E1248" s="88"/>
      <c r="F1248" s="88"/>
      <c r="G1248" s="88"/>
      <c r="H1248" s="89"/>
      <c r="I1248" s="81" t="str">
        <f t="shared" si="137"/>
        <v/>
      </c>
      <c r="J1248" s="94"/>
      <c r="K1248" s="220"/>
    </row>
    <row r="1249" spans="1:11" s="75" customFormat="1" ht="13.5" customHeight="1" x14ac:dyDescent="0.2">
      <c r="A1249" s="231"/>
      <c r="B1249" s="80" t="s">
        <v>79</v>
      </c>
      <c r="C1249" s="100">
        <f>Anexo_01!$F162</f>
        <v>0</v>
      </c>
      <c r="D1249" s="87"/>
      <c r="E1249" s="88"/>
      <c r="F1249" s="88"/>
      <c r="G1249" s="88"/>
      <c r="H1249" s="89"/>
      <c r="I1249" s="81" t="str">
        <f t="shared" si="137"/>
        <v/>
      </c>
      <c r="J1249" s="94"/>
      <c r="K1249" s="220"/>
    </row>
    <row r="1250" spans="1:11" s="75" customFormat="1" ht="13.5" customHeight="1" x14ac:dyDescent="0.2">
      <c r="A1250" s="231"/>
      <c r="B1250" s="80" t="s">
        <v>80</v>
      </c>
      <c r="C1250" s="101"/>
      <c r="D1250" s="87"/>
      <c r="E1250" s="88"/>
      <c r="F1250" s="88"/>
      <c r="G1250" s="88"/>
      <c r="H1250" s="89"/>
      <c r="I1250" s="81" t="str">
        <f t="shared" si="137"/>
        <v/>
      </c>
      <c r="J1250" s="94"/>
      <c r="K1250" s="220"/>
    </row>
    <row r="1251" spans="1:11" s="75" customFormat="1" ht="13.5" customHeight="1" x14ac:dyDescent="0.2">
      <c r="A1251" s="231"/>
      <c r="B1251" s="80" t="s">
        <v>81</v>
      </c>
      <c r="C1251" s="101"/>
      <c r="D1251" s="87"/>
      <c r="E1251" s="88"/>
      <c r="F1251" s="88"/>
      <c r="G1251" s="88"/>
      <c r="H1251" s="89"/>
      <c r="I1251" s="81" t="str">
        <f t="shared" si="137"/>
        <v/>
      </c>
      <c r="J1251" s="94"/>
      <c r="K1251" s="220"/>
    </row>
    <row r="1252" spans="1:11" s="75" customFormat="1" ht="13.5" customHeight="1" x14ac:dyDescent="0.2">
      <c r="A1252" s="231"/>
      <c r="B1252" s="80" t="s">
        <v>82</v>
      </c>
      <c r="C1252" s="222"/>
      <c r="D1252" s="87"/>
      <c r="E1252" s="88"/>
      <c r="F1252" s="88"/>
      <c r="G1252" s="88"/>
      <c r="H1252" s="89"/>
      <c r="I1252" s="81" t="str">
        <f t="shared" si="137"/>
        <v/>
      </c>
      <c r="J1252" s="94"/>
      <c r="K1252" s="220"/>
    </row>
    <row r="1253" spans="1:11" ht="13.5" customHeight="1" x14ac:dyDescent="0.3">
      <c r="A1253" s="232"/>
      <c r="B1253" s="82" t="s">
        <v>86</v>
      </c>
      <c r="C1253" s="223"/>
      <c r="D1253" s="90"/>
      <c r="E1253" s="91"/>
      <c r="F1253" s="91"/>
      <c r="G1253" s="91"/>
      <c r="H1253" s="92"/>
      <c r="I1253" s="83" t="str">
        <f t="shared" si="137"/>
        <v/>
      </c>
      <c r="J1253" s="95"/>
      <c r="K1253" s="221"/>
    </row>
    <row r="1254" spans="1:11" s="75" customFormat="1" ht="13.5" customHeight="1" x14ac:dyDescent="0.2">
      <c r="A1254" s="230">
        <v>9</v>
      </c>
      <c r="B1254" s="78" t="s">
        <v>76</v>
      </c>
      <c r="C1254" s="100">
        <f>Anexo_01!$I163</f>
        <v>0</v>
      </c>
      <c r="D1254" s="84"/>
      <c r="E1254" s="85"/>
      <c r="F1254" s="85"/>
      <c r="G1254" s="85"/>
      <c r="H1254" s="86"/>
      <c r="I1254" s="79" t="str">
        <f>IF(SUM(D1254:H1254)=0,"",SUM(D1254:H1254))</f>
        <v/>
      </c>
      <c r="J1254" s="93"/>
      <c r="K1254" s="219">
        <f>SUM(I1254:I1262)</f>
        <v>0</v>
      </c>
    </row>
    <row r="1255" spans="1:11" s="75" customFormat="1" ht="13.5" customHeight="1" x14ac:dyDescent="0.2">
      <c r="A1255" s="231"/>
      <c r="B1255" s="80" t="s">
        <v>77</v>
      </c>
      <c r="C1255" s="100">
        <f>Anexo_01!$D163</f>
        <v>0</v>
      </c>
      <c r="D1255" s="87"/>
      <c r="E1255" s="88"/>
      <c r="F1255" s="88"/>
      <c r="G1255" s="88"/>
      <c r="H1255" s="89"/>
      <c r="I1255" s="81" t="str">
        <f>IF(SUM(D1255:H1255)=0,"",SUM(D1255:H1255))</f>
        <v/>
      </c>
      <c r="J1255" s="94"/>
      <c r="K1255" s="220"/>
    </row>
    <row r="1256" spans="1:11" s="75" customFormat="1" ht="13.5" customHeight="1" x14ac:dyDescent="0.2">
      <c r="A1256" s="231"/>
      <c r="B1256" s="80" t="s">
        <v>83</v>
      </c>
      <c r="C1256" s="100">
        <f>Anexo_01!$B163</f>
        <v>0</v>
      </c>
      <c r="D1256" s="87"/>
      <c r="E1256" s="88"/>
      <c r="F1256" s="88"/>
      <c r="G1256" s="88"/>
      <c r="H1256" s="89"/>
      <c r="I1256" s="81" t="str">
        <f t="shared" ref="I1256:I1262" si="138">IF(SUM(D1256:H1256)=0,"",SUM(D1256:H1256))</f>
        <v/>
      </c>
      <c r="J1256" s="94"/>
      <c r="K1256" s="220"/>
    </row>
    <row r="1257" spans="1:11" s="75" customFormat="1" ht="13.5" customHeight="1" x14ac:dyDescent="0.2">
      <c r="A1257" s="231"/>
      <c r="B1257" s="80" t="s">
        <v>78</v>
      </c>
      <c r="C1257" s="101"/>
      <c r="D1257" s="87"/>
      <c r="E1257" s="88"/>
      <c r="F1257" s="88"/>
      <c r="G1257" s="88"/>
      <c r="H1257" s="89"/>
      <c r="I1257" s="81" t="str">
        <f t="shared" si="138"/>
        <v/>
      </c>
      <c r="J1257" s="94"/>
      <c r="K1257" s="220"/>
    </row>
    <row r="1258" spans="1:11" s="75" customFormat="1" ht="13.5" customHeight="1" x14ac:dyDescent="0.2">
      <c r="A1258" s="231"/>
      <c r="B1258" s="80" t="s">
        <v>79</v>
      </c>
      <c r="C1258" s="100">
        <f>Anexo_01!$F163</f>
        <v>0</v>
      </c>
      <c r="D1258" s="87"/>
      <c r="E1258" s="88"/>
      <c r="F1258" s="88"/>
      <c r="G1258" s="88"/>
      <c r="H1258" s="89"/>
      <c r="I1258" s="81" t="str">
        <f t="shared" si="138"/>
        <v/>
      </c>
      <c r="J1258" s="94"/>
      <c r="K1258" s="220"/>
    </row>
    <row r="1259" spans="1:11" s="75" customFormat="1" ht="13.5" customHeight="1" x14ac:dyDescent="0.2">
      <c r="A1259" s="231"/>
      <c r="B1259" s="80" t="s">
        <v>80</v>
      </c>
      <c r="C1259" s="101"/>
      <c r="D1259" s="87"/>
      <c r="E1259" s="88"/>
      <c r="F1259" s="88"/>
      <c r="G1259" s="88"/>
      <c r="H1259" s="89"/>
      <c r="I1259" s="81" t="str">
        <f t="shared" si="138"/>
        <v/>
      </c>
      <c r="J1259" s="94"/>
      <c r="K1259" s="220"/>
    </row>
    <row r="1260" spans="1:11" s="75" customFormat="1" ht="13.5" customHeight="1" x14ac:dyDescent="0.2">
      <c r="A1260" s="231"/>
      <c r="B1260" s="80" t="s">
        <v>81</v>
      </c>
      <c r="C1260" s="101"/>
      <c r="D1260" s="87"/>
      <c r="E1260" s="88"/>
      <c r="F1260" s="88"/>
      <c r="G1260" s="88"/>
      <c r="H1260" s="89"/>
      <c r="I1260" s="81" t="str">
        <f t="shared" si="138"/>
        <v/>
      </c>
      <c r="J1260" s="94"/>
      <c r="K1260" s="220"/>
    </row>
    <row r="1261" spans="1:11" s="75" customFormat="1" ht="13.5" customHeight="1" x14ac:dyDescent="0.2">
      <c r="A1261" s="231"/>
      <c r="B1261" s="80" t="s">
        <v>82</v>
      </c>
      <c r="C1261" s="222"/>
      <c r="D1261" s="87"/>
      <c r="E1261" s="88"/>
      <c r="F1261" s="88"/>
      <c r="G1261" s="88"/>
      <c r="H1261" s="89"/>
      <c r="I1261" s="81" t="str">
        <f t="shared" si="138"/>
        <v/>
      </c>
      <c r="J1261" s="94"/>
      <c r="K1261" s="220"/>
    </row>
    <row r="1262" spans="1:11" ht="13.5" customHeight="1" x14ac:dyDescent="0.3">
      <c r="A1262" s="232"/>
      <c r="B1262" s="82" t="s">
        <v>86</v>
      </c>
      <c r="C1262" s="223"/>
      <c r="D1262" s="90"/>
      <c r="E1262" s="91"/>
      <c r="F1262" s="91"/>
      <c r="G1262" s="91"/>
      <c r="H1262" s="92"/>
      <c r="I1262" s="83" t="str">
        <f t="shared" si="138"/>
        <v/>
      </c>
      <c r="J1262" s="95"/>
      <c r="K1262" s="221"/>
    </row>
    <row r="1263" spans="1:11" s="75" customFormat="1" ht="13.5" customHeight="1" x14ac:dyDescent="0.2">
      <c r="A1263" s="230">
        <v>10</v>
      </c>
      <c r="B1263" s="78" t="s">
        <v>76</v>
      </c>
      <c r="C1263" s="100">
        <f>Anexo_01!$I164</f>
        <v>0</v>
      </c>
      <c r="D1263" s="84"/>
      <c r="E1263" s="85"/>
      <c r="F1263" s="85"/>
      <c r="G1263" s="85"/>
      <c r="H1263" s="86"/>
      <c r="I1263" s="79" t="str">
        <f>IF(SUM(D1263:H1263)=0,"",SUM(D1263:H1263))</f>
        <v/>
      </c>
      <c r="J1263" s="93"/>
      <c r="K1263" s="219">
        <f>SUM(I1263:I1271)</f>
        <v>0</v>
      </c>
    </row>
    <row r="1264" spans="1:11" s="75" customFormat="1" ht="13.5" customHeight="1" x14ac:dyDescent="0.2">
      <c r="A1264" s="231"/>
      <c r="B1264" s="80" t="s">
        <v>77</v>
      </c>
      <c r="C1264" s="100">
        <f>Anexo_01!$D164</f>
        <v>0</v>
      </c>
      <c r="D1264" s="87"/>
      <c r="E1264" s="88"/>
      <c r="F1264" s="88"/>
      <c r="G1264" s="88"/>
      <c r="H1264" s="89"/>
      <c r="I1264" s="81" t="str">
        <f>IF(SUM(D1264:H1264)=0,"",SUM(D1264:H1264))</f>
        <v/>
      </c>
      <c r="J1264" s="94"/>
      <c r="K1264" s="220"/>
    </row>
    <row r="1265" spans="1:11" s="75" customFormat="1" ht="13.5" customHeight="1" x14ac:dyDescent="0.2">
      <c r="A1265" s="231"/>
      <c r="B1265" s="80" t="s">
        <v>83</v>
      </c>
      <c r="C1265" s="100">
        <f>Anexo_01!$B164</f>
        <v>0</v>
      </c>
      <c r="D1265" s="87"/>
      <c r="E1265" s="88"/>
      <c r="F1265" s="88"/>
      <c r="G1265" s="88"/>
      <c r="H1265" s="89"/>
      <c r="I1265" s="81" t="str">
        <f t="shared" ref="I1265:I1271" si="139">IF(SUM(D1265:H1265)=0,"",SUM(D1265:H1265))</f>
        <v/>
      </c>
      <c r="J1265" s="94"/>
      <c r="K1265" s="220"/>
    </row>
    <row r="1266" spans="1:11" s="75" customFormat="1" ht="13.5" customHeight="1" x14ac:dyDescent="0.2">
      <c r="A1266" s="231"/>
      <c r="B1266" s="80" t="s">
        <v>78</v>
      </c>
      <c r="C1266" s="101"/>
      <c r="D1266" s="87"/>
      <c r="E1266" s="88"/>
      <c r="F1266" s="88"/>
      <c r="G1266" s="88"/>
      <c r="H1266" s="89"/>
      <c r="I1266" s="81" t="str">
        <f t="shared" si="139"/>
        <v/>
      </c>
      <c r="J1266" s="94"/>
      <c r="K1266" s="220"/>
    </row>
    <row r="1267" spans="1:11" s="75" customFormat="1" ht="13.5" customHeight="1" x14ac:dyDescent="0.2">
      <c r="A1267" s="231"/>
      <c r="B1267" s="80" t="s">
        <v>79</v>
      </c>
      <c r="C1267" s="100">
        <f>Anexo_01!$F164</f>
        <v>0</v>
      </c>
      <c r="D1267" s="87"/>
      <c r="E1267" s="88"/>
      <c r="F1267" s="88"/>
      <c r="G1267" s="88"/>
      <c r="H1267" s="89"/>
      <c r="I1267" s="81" t="str">
        <f t="shared" si="139"/>
        <v/>
      </c>
      <c r="J1267" s="94"/>
      <c r="K1267" s="220"/>
    </row>
    <row r="1268" spans="1:11" s="75" customFormat="1" ht="13.5" customHeight="1" x14ac:dyDescent="0.2">
      <c r="A1268" s="231"/>
      <c r="B1268" s="80" t="s">
        <v>80</v>
      </c>
      <c r="C1268" s="101"/>
      <c r="D1268" s="87"/>
      <c r="E1268" s="88"/>
      <c r="F1268" s="88"/>
      <c r="G1268" s="88"/>
      <c r="H1268" s="89"/>
      <c r="I1268" s="81" t="str">
        <f t="shared" si="139"/>
        <v/>
      </c>
      <c r="J1268" s="94"/>
      <c r="K1268" s="220"/>
    </row>
    <row r="1269" spans="1:11" s="75" customFormat="1" ht="13.5" customHeight="1" x14ac:dyDescent="0.2">
      <c r="A1269" s="231"/>
      <c r="B1269" s="80" t="s">
        <v>81</v>
      </c>
      <c r="C1269" s="101"/>
      <c r="D1269" s="87"/>
      <c r="E1269" s="88"/>
      <c r="F1269" s="88"/>
      <c r="G1269" s="88"/>
      <c r="H1269" s="89"/>
      <c r="I1269" s="81" t="str">
        <f t="shared" si="139"/>
        <v/>
      </c>
      <c r="J1269" s="94"/>
      <c r="K1269" s="220"/>
    </row>
    <row r="1270" spans="1:11" s="75" customFormat="1" ht="13.5" customHeight="1" x14ac:dyDescent="0.2">
      <c r="A1270" s="231"/>
      <c r="B1270" s="80" t="s">
        <v>82</v>
      </c>
      <c r="C1270" s="222"/>
      <c r="D1270" s="87"/>
      <c r="E1270" s="88"/>
      <c r="F1270" s="88"/>
      <c r="G1270" s="88"/>
      <c r="H1270" s="89"/>
      <c r="I1270" s="81" t="str">
        <f t="shared" si="139"/>
        <v/>
      </c>
      <c r="J1270" s="94"/>
      <c r="K1270" s="220"/>
    </row>
    <row r="1271" spans="1:11" ht="13.5" customHeight="1" x14ac:dyDescent="0.3">
      <c r="A1271" s="232"/>
      <c r="B1271" s="82" t="s">
        <v>86</v>
      </c>
      <c r="C1271" s="223"/>
      <c r="D1271" s="90"/>
      <c r="E1271" s="91"/>
      <c r="F1271" s="91"/>
      <c r="G1271" s="91"/>
      <c r="H1271" s="92"/>
      <c r="I1271" s="83" t="str">
        <f t="shared" si="139"/>
        <v/>
      </c>
      <c r="J1271" s="95"/>
      <c r="K1271" s="221"/>
    </row>
    <row r="1272" spans="1:11" s="75" customFormat="1" ht="13.5" customHeight="1" x14ac:dyDescent="0.2">
      <c r="A1272" s="230">
        <v>11</v>
      </c>
      <c r="B1272" s="78" t="s">
        <v>76</v>
      </c>
      <c r="C1272" s="100">
        <f>Anexo_01!$I165</f>
        <v>0</v>
      </c>
      <c r="D1272" s="84"/>
      <c r="E1272" s="85"/>
      <c r="F1272" s="85"/>
      <c r="G1272" s="85"/>
      <c r="H1272" s="86"/>
      <c r="I1272" s="79" t="str">
        <f>IF(SUM(D1272:H1272)=0,"",SUM(D1272:H1272))</f>
        <v/>
      </c>
      <c r="J1272" s="93"/>
      <c r="K1272" s="219">
        <f>SUM(I1272:I1280)</f>
        <v>0</v>
      </c>
    </row>
    <row r="1273" spans="1:11" s="75" customFormat="1" ht="13.5" customHeight="1" x14ac:dyDescent="0.2">
      <c r="A1273" s="231"/>
      <c r="B1273" s="80" t="s">
        <v>77</v>
      </c>
      <c r="C1273" s="100">
        <f>Anexo_01!$D165</f>
        <v>0</v>
      </c>
      <c r="D1273" s="87"/>
      <c r="E1273" s="88"/>
      <c r="F1273" s="88"/>
      <c r="G1273" s="88"/>
      <c r="H1273" s="89"/>
      <c r="I1273" s="81" t="str">
        <f>IF(SUM(D1273:H1273)=0,"",SUM(D1273:H1273))</f>
        <v/>
      </c>
      <c r="J1273" s="94"/>
      <c r="K1273" s="220"/>
    </row>
    <row r="1274" spans="1:11" s="75" customFormat="1" ht="13.5" customHeight="1" x14ac:dyDescent="0.2">
      <c r="A1274" s="231"/>
      <c r="B1274" s="80" t="s">
        <v>83</v>
      </c>
      <c r="C1274" s="100">
        <f>Anexo_01!$B165</f>
        <v>0</v>
      </c>
      <c r="D1274" s="87"/>
      <c r="E1274" s="88"/>
      <c r="F1274" s="88"/>
      <c r="G1274" s="88"/>
      <c r="H1274" s="89"/>
      <c r="I1274" s="81" t="str">
        <f t="shared" ref="I1274:I1280" si="140">IF(SUM(D1274:H1274)=0,"",SUM(D1274:H1274))</f>
        <v/>
      </c>
      <c r="J1274" s="94"/>
      <c r="K1274" s="220"/>
    </row>
    <row r="1275" spans="1:11" s="75" customFormat="1" ht="13.5" customHeight="1" x14ac:dyDescent="0.2">
      <c r="A1275" s="231"/>
      <c r="B1275" s="80" t="s">
        <v>78</v>
      </c>
      <c r="C1275" s="101"/>
      <c r="D1275" s="87"/>
      <c r="E1275" s="88"/>
      <c r="F1275" s="88"/>
      <c r="G1275" s="88"/>
      <c r="H1275" s="89"/>
      <c r="I1275" s="81" t="str">
        <f t="shared" si="140"/>
        <v/>
      </c>
      <c r="J1275" s="94"/>
      <c r="K1275" s="220"/>
    </row>
    <row r="1276" spans="1:11" s="75" customFormat="1" ht="13.5" customHeight="1" x14ac:dyDescent="0.2">
      <c r="A1276" s="231"/>
      <c r="B1276" s="80" t="s">
        <v>79</v>
      </c>
      <c r="C1276" s="100">
        <f>Anexo_01!$F165</f>
        <v>0</v>
      </c>
      <c r="D1276" s="87"/>
      <c r="E1276" s="88"/>
      <c r="F1276" s="88"/>
      <c r="G1276" s="88"/>
      <c r="H1276" s="89"/>
      <c r="I1276" s="81" t="str">
        <f t="shared" si="140"/>
        <v/>
      </c>
      <c r="J1276" s="94"/>
      <c r="K1276" s="220"/>
    </row>
    <row r="1277" spans="1:11" s="75" customFormat="1" ht="13.5" customHeight="1" x14ac:dyDescent="0.2">
      <c r="A1277" s="231"/>
      <c r="B1277" s="80" t="s">
        <v>80</v>
      </c>
      <c r="C1277" s="101"/>
      <c r="D1277" s="87"/>
      <c r="E1277" s="88"/>
      <c r="F1277" s="88"/>
      <c r="G1277" s="88"/>
      <c r="H1277" s="89"/>
      <c r="I1277" s="81" t="str">
        <f t="shared" si="140"/>
        <v/>
      </c>
      <c r="J1277" s="94"/>
      <c r="K1277" s="220"/>
    </row>
    <row r="1278" spans="1:11" s="75" customFormat="1" ht="13.5" customHeight="1" x14ac:dyDescent="0.2">
      <c r="A1278" s="231"/>
      <c r="B1278" s="80" t="s">
        <v>81</v>
      </c>
      <c r="C1278" s="101"/>
      <c r="D1278" s="87"/>
      <c r="E1278" s="88"/>
      <c r="F1278" s="88"/>
      <c r="G1278" s="88"/>
      <c r="H1278" s="89"/>
      <c r="I1278" s="81" t="str">
        <f t="shared" si="140"/>
        <v/>
      </c>
      <c r="J1278" s="94" t="s">
        <v>71</v>
      </c>
      <c r="K1278" s="220"/>
    </row>
    <row r="1279" spans="1:11" s="75" customFormat="1" ht="13.5" customHeight="1" x14ac:dyDescent="0.2">
      <c r="A1279" s="231"/>
      <c r="B1279" s="80" t="s">
        <v>82</v>
      </c>
      <c r="C1279" s="222"/>
      <c r="D1279" s="87"/>
      <c r="E1279" s="88"/>
      <c r="F1279" s="88"/>
      <c r="G1279" s="88"/>
      <c r="H1279" s="89"/>
      <c r="I1279" s="81" t="str">
        <f t="shared" si="140"/>
        <v/>
      </c>
      <c r="J1279" s="94"/>
      <c r="K1279" s="220"/>
    </row>
    <row r="1280" spans="1:11" ht="13.5" customHeight="1" x14ac:dyDescent="0.3">
      <c r="A1280" s="232"/>
      <c r="B1280" s="82" t="s">
        <v>86</v>
      </c>
      <c r="C1280" s="223"/>
      <c r="D1280" s="90"/>
      <c r="E1280" s="91"/>
      <c r="F1280" s="91"/>
      <c r="G1280" s="91"/>
      <c r="H1280" s="92"/>
      <c r="I1280" s="83" t="str">
        <f t="shared" si="140"/>
        <v/>
      </c>
      <c r="J1280" s="95"/>
      <c r="K1280" s="221"/>
    </row>
    <row r="1281" spans="1:11" s="75" customFormat="1" ht="13.5" customHeight="1" x14ac:dyDescent="0.2">
      <c r="A1281" s="230">
        <v>12</v>
      </c>
      <c r="B1281" s="78" t="s">
        <v>76</v>
      </c>
      <c r="C1281" s="100">
        <f>Anexo_01!$I166</f>
        <v>0</v>
      </c>
      <c r="D1281" s="84"/>
      <c r="E1281" s="85"/>
      <c r="F1281" s="85"/>
      <c r="G1281" s="85"/>
      <c r="H1281" s="86"/>
      <c r="I1281" s="79" t="str">
        <f>IF(SUM(D1281:H1281)=0,"",SUM(D1281:H1281))</f>
        <v/>
      </c>
      <c r="J1281" s="93"/>
      <c r="K1281" s="219">
        <f>SUM(I1281:I1289)</f>
        <v>0</v>
      </c>
    </row>
    <row r="1282" spans="1:11" s="75" customFormat="1" ht="13.5" customHeight="1" x14ac:dyDescent="0.2">
      <c r="A1282" s="231"/>
      <c r="B1282" s="80" t="s">
        <v>77</v>
      </c>
      <c r="C1282" s="100">
        <f>Anexo_01!$D166</f>
        <v>0</v>
      </c>
      <c r="D1282" s="87"/>
      <c r="E1282" s="88"/>
      <c r="F1282" s="88"/>
      <c r="G1282" s="88"/>
      <c r="H1282" s="89"/>
      <c r="I1282" s="81" t="str">
        <f>IF(SUM(D1282:H1282)=0,"",SUM(D1282:H1282))</f>
        <v/>
      </c>
      <c r="J1282" s="94"/>
      <c r="K1282" s="220"/>
    </row>
    <row r="1283" spans="1:11" s="75" customFormat="1" ht="13.5" customHeight="1" x14ac:dyDescent="0.2">
      <c r="A1283" s="231"/>
      <c r="B1283" s="80" t="s">
        <v>83</v>
      </c>
      <c r="C1283" s="100">
        <f>Anexo_01!$B166</f>
        <v>0</v>
      </c>
      <c r="D1283" s="87"/>
      <c r="E1283" s="88"/>
      <c r="F1283" s="88"/>
      <c r="G1283" s="88"/>
      <c r="H1283" s="89"/>
      <c r="I1283" s="81" t="str">
        <f t="shared" ref="I1283:I1289" si="141">IF(SUM(D1283:H1283)=0,"",SUM(D1283:H1283))</f>
        <v/>
      </c>
      <c r="J1283" s="94"/>
      <c r="K1283" s="220"/>
    </row>
    <row r="1284" spans="1:11" s="75" customFormat="1" ht="13.5" customHeight="1" x14ac:dyDescent="0.2">
      <c r="A1284" s="231"/>
      <c r="B1284" s="80" t="s">
        <v>78</v>
      </c>
      <c r="C1284" s="101"/>
      <c r="D1284" s="87"/>
      <c r="E1284" s="88"/>
      <c r="F1284" s="88"/>
      <c r="G1284" s="88"/>
      <c r="H1284" s="89"/>
      <c r="I1284" s="81" t="str">
        <f t="shared" si="141"/>
        <v/>
      </c>
      <c r="J1284" s="94"/>
      <c r="K1284" s="220"/>
    </row>
    <row r="1285" spans="1:11" s="75" customFormat="1" ht="13.5" customHeight="1" x14ac:dyDescent="0.2">
      <c r="A1285" s="231"/>
      <c r="B1285" s="80" t="s">
        <v>79</v>
      </c>
      <c r="C1285" s="100">
        <f>Anexo_01!$F166</f>
        <v>0</v>
      </c>
      <c r="D1285" s="87"/>
      <c r="E1285" s="88"/>
      <c r="F1285" s="88"/>
      <c r="G1285" s="88"/>
      <c r="H1285" s="89"/>
      <c r="I1285" s="81" t="str">
        <f t="shared" si="141"/>
        <v/>
      </c>
      <c r="J1285" s="94"/>
      <c r="K1285" s="220"/>
    </row>
    <row r="1286" spans="1:11" s="75" customFormat="1" ht="13.5" customHeight="1" x14ac:dyDescent="0.2">
      <c r="A1286" s="231"/>
      <c r="B1286" s="80" t="s">
        <v>80</v>
      </c>
      <c r="C1286" s="101"/>
      <c r="D1286" s="87"/>
      <c r="E1286" s="88"/>
      <c r="F1286" s="88"/>
      <c r="G1286" s="88"/>
      <c r="H1286" s="89"/>
      <c r="I1286" s="81" t="str">
        <f t="shared" si="141"/>
        <v/>
      </c>
      <c r="J1286" s="94"/>
      <c r="K1286" s="220"/>
    </row>
    <row r="1287" spans="1:11" s="75" customFormat="1" ht="13.5" customHeight="1" x14ac:dyDescent="0.2">
      <c r="A1287" s="231"/>
      <c r="B1287" s="80" t="s">
        <v>81</v>
      </c>
      <c r="C1287" s="101"/>
      <c r="D1287" s="87"/>
      <c r="E1287" s="88"/>
      <c r="F1287" s="88"/>
      <c r="G1287" s="88"/>
      <c r="H1287" s="89"/>
      <c r="I1287" s="81" t="str">
        <f t="shared" si="141"/>
        <v/>
      </c>
      <c r="J1287" s="94"/>
      <c r="K1287" s="220"/>
    </row>
    <row r="1288" spans="1:11" s="75" customFormat="1" ht="13.5" customHeight="1" x14ac:dyDescent="0.2">
      <c r="A1288" s="231"/>
      <c r="B1288" s="80" t="s">
        <v>82</v>
      </c>
      <c r="C1288" s="222"/>
      <c r="D1288" s="87"/>
      <c r="E1288" s="88"/>
      <c r="F1288" s="88"/>
      <c r="G1288" s="88"/>
      <c r="H1288" s="89"/>
      <c r="I1288" s="81" t="str">
        <f t="shared" si="141"/>
        <v/>
      </c>
      <c r="J1288" s="94"/>
      <c r="K1288" s="220"/>
    </row>
    <row r="1289" spans="1:11" ht="13.5" customHeight="1" x14ac:dyDescent="0.3">
      <c r="A1289" s="232"/>
      <c r="B1289" s="82" t="s">
        <v>86</v>
      </c>
      <c r="C1289" s="223"/>
      <c r="D1289" s="90"/>
      <c r="E1289" s="91"/>
      <c r="F1289" s="91"/>
      <c r="G1289" s="91"/>
      <c r="H1289" s="92"/>
      <c r="I1289" s="83" t="str">
        <f t="shared" si="141"/>
        <v/>
      </c>
      <c r="J1289" s="95"/>
      <c r="K1289" s="221"/>
    </row>
    <row r="1290" spans="1:11" s="75" customFormat="1" ht="13.5" customHeight="1" x14ac:dyDescent="0.2">
      <c r="A1290" s="230">
        <v>13</v>
      </c>
      <c r="B1290" s="78" t="s">
        <v>76</v>
      </c>
      <c r="C1290" s="100">
        <f>Anexo_01!$I167</f>
        <v>0</v>
      </c>
      <c r="D1290" s="84"/>
      <c r="E1290" s="85"/>
      <c r="F1290" s="85"/>
      <c r="G1290" s="85"/>
      <c r="H1290" s="86"/>
      <c r="I1290" s="79" t="str">
        <f>IF(SUM(D1290:H1290)=0,"",SUM(D1290:H1290))</f>
        <v/>
      </c>
      <c r="J1290" s="93"/>
      <c r="K1290" s="219">
        <f>SUM(I1290:I1298)</f>
        <v>0</v>
      </c>
    </row>
    <row r="1291" spans="1:11" s="75" customFormat="1" ht="13.5" customHeight="1" x14ac:dyDescent="0.2">
      <c r="A1291" s="231"/>
      <c r="B1291" s="80" t="s">
        <v>77</v>
      </c>
      <c r="C1291" s="100">
        <f>Anexo_01!$D167</f>
        <v>0</v>
      </c>
      <c r="D1291" s="87"/>
      <c r="E1291" s="88"/>
      <c r="F1291" s="88"/>
      <c r="G1291" s="88"/>
      <c r="H1291" s="89"/>
      <c r="I1291" s="81" t="str">
        <f>IF(SUM(D1291:H1291)=0,"",SUM(D1291:H1291))</f>
        <v/>
      </c>
      <c r="J1291" s="94"/>
      <c r="K1291" s="220"/>
    </row>
    <row r="1292" spans="1:11" s="75" customFormat="1" ht="13.5" customHeight="1" x14ac:dyDescent="0.2">
      <c r="A1292" s="231"/>
      <c r="B1292" s="80" t="s">
        <v>83</v>
      </c>
      <c r="C1292" s="100">
        <f>Anexo_01!$B167</f>
        <v>0</v>
      </c>
      <c r="D1292" s="87"/>
      <c r="E1292" s="88"/>
      <c r="F1292" s="88"/>
      <c r="G1292" s="88"/>
      <c r="H1292" s="89"/>
      <c r="I1292" s="81" t="str">
        <f t="shared" ref="I1292:I1298" si="142">IF(SUM(D1292:H1292)=0,"",SUM(D1292:H1292))</f>
        <v/>
      </c>
      <c r="J1292" s="94"/>
      <c r="K1292" s="220"/>
    </row>
    <row r="1293" spans="1:11" s="75" customFormat="1" ht="13.5" customHeight="1" x14ac:dyDescent="0.2">
      <c r="A1293" s="231"/>
      <c r="B1293" s="80" t="s">
        <v>78</v>
      </c>
      <c r="C1293" s="101"/>
      <c r="D1293" s="87"/>
      <c r="E1293" s="88"/>
      <c r="F1293" s="88"/>
      <c r="G1293" s="88"/>
      <c r="H1293" s="89"/>
      <c r="I1293" s="81" t="str">
        <f t="shared" si="142"/>
        <v/>
      </c>
      <c r="J1293" s="94"/>
      <c r="K1293" s="220"/>
    </row>
    <row r="1294" spans="1:11" s="75" customFormat="1" ht="13.5" customHeight="1" x14ac:dyDescent="0.2">
      <c r="A1294" s="231"/>
      <c r="B1294" s="80" t="s">
        <v>79</v>
      </c>
      <c r="C1294" s="100">
        <f>Anexo_01!$F167</f>
        <v>0</v>
      </c>
      <c r="D1294" s="87"/>
      <c r="E1294" s="88"/>
      <c r="F1294" s="88"/>
      <c r="G1294" s="88"/>
      <c r="H1294" s="89"/>
      <c r="I1294" s="81" t="str">
        <f t="shared" si="142"/>
        <v/>
      </c>
      <c r="J1294" s="94"/>
      <c r="K1294" s="220"/>
    </row>
    <row r="1295" spans="1:11" s="75" customFormat="1" ht="13.5" customHeight="1" x14ac:dyDescent="0.2">
      <c r="A1295" s="231"/>
      <c r="B1295" s="80" t="s">
        <v>80</v>
      </c>
      <c r="C1295" s="101"/>
      <c r="D1295" s="87"/>
      <c r="E1295" s="88"/>
      <c r="F1295" s="88"/>
      <c r="G1295" s="88"/>
      <c r="H1295" s="89"/>
      <c r="I1295" s="81" t="str">
        <f t="shared" si="142"/>
        <v/>
      </c>
      <c r="J1295" s="94"/>
      <c r="K1295" s="220"/>
    </row>
    <row r="1296" spans="1:11" s="75" customFormat="1" ht="13.5" customHeight="1" x14ac:dyDescent="0.2">
      <c r="A1296" s="231"/>
      <c r="B1296" s="80" t="s">
        <v>81</v>
      </c>
      <c r="C1296" s="101"/>
      <c r="D1296" s="87"/>
      <c r="E1296" s="88"/>
      <c r="F1296" s="88"/>
      <c r="G1296" s="88"/>
      <c r="H1296" s="89"/>
      <c r="I1296" s="81" t="str">
        <f t="shared" si="142"/>
        <v/>
      </c>
      <c r="J1296" s="94"/>
      <c r="K1296" s="220"/>
    </row>
    <row r="1297" spans="1:11" s="75" customFormat="1" ht="13.5" customHeight="1" x14ac:dyDescent="0.2">
      <c r="A1297" s="231"/>
      <c r="B1297" s="80" t="s">
        <v>82</v>
      </c>
      <c r="C1297" s="222"/>
      <c r="D1297" s="87"/>
      <c r="E1297" s="88"/>
      <c r="F1297" s="88"/>
      <c r="G1297" s="88"/>
      <c r="H1297" s="89"/>
      <c r="I1297" s="81" t="str">
        <f t="shared" si="142"/>
        <v/>
      </c>
      <c r="J1297" s="94"/>
      <c r="K1297" s="220"/>
    </row>
    <row r="1298" spans="1:11" ht="13.5" customHeight="1" x14ac:dyDescent="0.3">
      <c r="A1298" s="232"/>
      <c r="B1298" s="82" t="s">
        <v>86</v>
      </c>
      <c r="C1298" s="223"/>
      <c r="D1298" s="90"/>
      <c r="E1298" s="91"/>
      <c r="F1298" s="91"/>
      <c r="G1298" s="91"/>
      <c r="H1298" s="92"/>
      <c r="I1298" s="83" t="str">
        <f t="shared" si="142"/>
        <v/>
      </c>
      <c r="J1298" s="95"/>
      <c r="K1298" s="221"/>
    </row>
    <row r="1299" spans="1:11" s="75" customFormat="1" ht="13.5" customHeight="1" x14ac:dyDescent="0.2">
      <c r="A1299" s="230">
        <v>14</v>
      </c>
      <c r="B1299" s="78" t="s">
        <v>76</v>
      </c>
      <c r="C1299" s="100">
        <f>Anexo_01!$I168</f>
        <v>0</v>
      </c>
      <c r="D1299" s="84"/>
      <c r="E1299" s="85"/>
      <c r="F1299" s="85"/>
      <c r="G1299" s="85"/>
      <c r="H1299" s="86"/>
      <c r="I1299" s="79" t="str">
        <f>IF(SUM(D1299:H1299)=0,"",SUM(D1299:H1299))</f>
        <v/>
      </c>
      <c r="J1299" s="93"/>
      <c r="K1299" s="219">
        <f>SUM(I1299:I1307)</f>
        <v>0</v>
      </c>
    </row>
    <row r="1300" spans="1:11" s="75" customFormat="1" ht="13.5" customHeight="1" x14ac:dyDescent="0.2">
      <c r="A1300" s="231"/>
      <c r="B1300" s="80" t="s">
        <v>77</v>
      </c>
      <c r="C1300" s="100">
        <f>Anexo_01!$D168</f>
        <v>0</v>
      </c>
      <c r="D1300" s="87"/>
      <c r="E1300" s="88"/>
      <c r="F1300" s="88"/>
      <c r="G1300" s="88"/>
      <c r="H1300" s="89"/>
      <c r="I1300" s="81" t="str">
        <f>IF(SUM(D1300:H1300)=0,"",SUM(D1300:H1300))</f>
        <v/>
      </c>
      <c r="J1300" s="94"/>
      <c r="K1300" s="220"/>
    </row>
    <row r="1301" spans="1:11" s="75" customFormat="1" ht="13.5" customHeight="1" x14ac:dyDescent="0.2">
      <c r="A1301" s="231"/>
      <c r="B1301" s="80" t="s">
        <v>83</v>
      </c>
      <c r="C1301" s="100">
        <f>Anexo_01!$B168</f>
        <v>0</v>
      </c>
      <c r="D1301" s="87"/>
      <c r="E1301" s="88"/>
      <c r="F1301" s="88"/>
      <c r="G1301" s="88"/>
      <c r="H1301" s="89"/>
      <c r="I1301" s="81" t="str">
        <f t="shared" ref="I1301:I1307" si="143">IF(SUM(D1301:H1301)=0,"",SUM(D1301:H1301))</f>
        <v/>
      </c>
      <c r="J1301" s="94"/>
      <c r="K1301" s="220"/>
    </row>
    <row r="1302" spans="1:11" s="75" customFormat="1" ht="13.5" customHeight="1" x14ac:dyDescent="0.2">
      <c r="A1302" s="231"/>
      <c r="B1302" s="80" t="s">
        <v>78</v>
      </c>
      <c r="C1302" s="101"/>
      <c r="D1302" s="87"/>
      <c r="E1302" s="88"/>
      <c r="F1302" s="88"/>
      <c r="G1302" s="88"/>
      <c r="H1302" s="89"/>
      <c r="I1302" s="81" t="str">
        <f t="shared" si="143"/>
        <v/>
      </c>
      <c r="J1302" s="94"/>
      <c r="K1302" s="220"/>
    </row>
    <row r="1303" spans="1:11" s="75" customFormat="1" ht="13.5" customHeight="1" x14ac:dyDescent="0.2">
      <c r="A1303" s="231"/>
      <c r="B1303" s="80" t="s">
        <v>79</v>
      </c>
      <c r="C1303" s="100">
        <f>Anexo_01!$F168</f>
        <v>0</v>
      </c>
      <c r="D1303" s="87"/>
      <c r="E1303" s="88"/>
      <c r="F1303" s="88"/>
      <c r="G1303" s="88"/>
      <c r="H1303" s="89"/>
      <c r="I1303" s="81" t="str">
        <f t="shared" si="143"/>
        <v/>
      </c>
      <c r="J1303" s="94"/>
      <c r="K1303" s="220"/>
    </row>
    <row r="1304" spans="1:11" s="75" customFormat="1" ht="13.5" customHeight="1" x14ac:dyDescent="0.2">
      <c r="A1304" s="231"/>
      <c r="B1304" s="80" t="s">
        <v>80</v>
      </c>
      <c r="C1304" s="101"/>
      <c r="D1304" s="87"/>
      <c r="E1304" s="88"/>
      <c r="F1304" s="88"/>
      <c r="G1304" s="88"/>
      <c r="H1304" s="89"/>
      <c r="I1304" s="81" t="str">
        <f t="shared" si="143"/>
        <v/>
      </c>
      <c r="J1304" s="94"/>
      <c r="K1304" s="220"/>
    </row>
    <row r="1305" spans="1:11" s="75" customFormat="1" ht="13.5" customHeight="1" x14ac:dyDescent="0.2">
      <c r="A1305" s="231"/>
      <c r="B1305" s="80" t="s">
        <v>81</v>
      </c>
      <c r="C1305" s="101"/>
      <c r="D1305" s="87"/>
      <c r="E1305" s="88"/>
      <c r="F1305" s="88"/>
      <c r="G1305" s="88"/>
      <c r="H1305" s="89"/>
      <c r="I1305" s="81" t="str">
        <f t="shared" si="143"/>
        <v/>
      </c>
      <c r="J1305" s="94"/>
      <c r="K1305" s="220"/>
    </row>
    <row r="1306" spans="1:11" s="75" customFormat="1" ht="13.5" customHeight="1" x14ac:dyDescent="0.2">
      <c r="A1306" s="231"/>
      <c r="B1306" s="80" t="s">
        <v>82</v>
      </c>
      <c r="C1306" s="222"/>
      <c r="D1306" s="87"/>
      <c r="E1306" s="88"/>
      <c r="F1306" s="88"/>
      <c r="G1306" s="88"/>
      <c r="H1306" s="89"/>
      <c r="I1306" s="81" t="str">
        <f t="shared" si="143"/>
        <v/>
      </c>
      <c r="J1306" s="94"/>
      <c r="K1306" s="220"/>
    </row>
    <row r="1307" spans="1:11" ht="13.5" customHeight="1" x14ac:dyDescent="0.3">
      <c r="A1307" s="232"/>
      <c r="B1307" s="82" t="s">
        <v>86</v>
      </c>
      <c r="C1307" s="223"/>
      <c r="D1307" s="90"/>
      <c r="E1307" s="91"/>
      <c r="F1307" s="91"/>
      <c r="G1307" s="91"/>
      <c r="H1307" s="92"/>
      <c r="I1307" s="83" t="str">
        <f t="shared" si="143"/>
        <v/>
      </c>
      <c r="J1307" s="95"/>
      <c r="K1307" s="221"/>
    </row>
    <row r="1308" spans="1:11" s="75" customFormat="1" ht="13.5" customHeight="1" x14ac:dyDescent="0.2">
      <c r="A1308" s="230">
        <v>15</v>
      </c>
      <c r="B1308" s="78" t="s">
        <v>76</v>
      </c>
      <c r="C1308" s="100">
        <f>Anexo_01!$I169</f>
        <v>0</v>
      </c>
      <c r="D1308" s="84"/>
      <c r="E1308" s="85"/>
      <c r="F1308" s="85"/>
      <c r="G1308" s="85"/>
      <c r="H1308" s="86"/>
      <c r="I1308" s="79" t="str">
        <f>IF(SUM(D1308:H1308)=0,"",SUM(D1308:H1308))</f>
        <v/>
      </c>
      <c r="J1308" s="93"/>
      <c r="K1308" s="219">
        <f>SUM(I1308:I1316)</f>
        <v>0</v>
      </c>
    </row>
    <row r="1309" spans="1:11" s="75" customFormat="1" ht="13.5" customHeight="1" x14ac:dyDescent="0.2">
      <c r="A1309" s="231"/>
      <c r="B1309" s="80" t="s">
        <v>77</v>
      </c>
      <c r="C1309" s="100">
        <f>Anexo_01!$D169</f>
        <v>0</v>
      </c>
      <c r="D1309" s="87"/>
      <c r="E1309" s="88"/>
      <c r="F1309" s="88"/>
      <c r="G1309" s="88"/>
      <c r="H1309" s="89"/>
      <c r="I1309" s="81" t="str">
        <f>IF(SUM(D1309:H1309)=0,"",SUM(D1309:H1309))</f>
        <v/>
      </c>
      <c r="J1309" s="94"/>
      <c r="K1309" s="220"/>
    </row>
    <row r="1310" spans="1:11" s="75" customFormat="1" ht="13.5" customHeight="1" x14ac:dyDescent="0.2">
      <c r="A1310" s="231"/>
      <c r="B1310" s="80" t="s">
        <v>83</v>
      </c>
      <c r="C1310" s="100">
        <f>Anexo_01!$B169</f>
        <v>0</v>
      </c>
      <c r="D1310" s="87"/>
      <c r="E1310" s="88"/>
      <c r="F1310" s="88"/>
      <c r="G1310" s="88"/>
      <c r="H1310" s="89"/>
      <c r="I1310" s="81" t="str">
        <f t="shared" ref="I1310:I1316" si="144">IF(SUM(D1310:H1310)=0,"",SUM(D1310:H1310))</f>
        <v/>
      </c>
      <c r="J1310" s="94"/>
      <c r="K1310" s="220"/>
    </row>
    <row r="1311" spans="1:11" s="75" customFormat="1" ht="13.5" customHeight="1" x14ac:dyDescent="0.2">
      <c r="A1311" s="231"/>
      <c r="B1311" s="80" t="s">
        <v>78</v>
      </c>
      <c r="C1311" s="101"/>
      <c r="D1311" s="87"/>
      <c r="E1311" s="88"/>
      <c r="F1311" s="88"/>
      <c r="G1311" s="88"/>
      <c r="H1311" s="89"/>
      <c r="I1311" s="81" t="str">
        <f t="shared" si="144"/>
        <v/>
      </c>
      <c r="J1311" s="94"/>
      <c r="K1311" s="220"/>
    </row>
    <row r="1312" spans="1:11" s="75" customFormat="1" ht="13.5" customHeight="1" x14ac:dyDescent="0.2">
      <c r="A1312" s="231"/>
      <c r="B1312" s="80" t="s">
        <v>79</v>
      </c>
      <c r="C1312" s="100">
        <f>Anexo_01!$F169</f>
        <v>0</v>
      </c>
      <c r="D1312" s="87"/>
      <c r="E1312" s="88"/>
      <c r="F1312" s="88"/>
      <c r="G1312" s="88"/>
      <c r="H1312" s="89"/>
      <c r="I1312" s="81" t="str">
        <f t="shared" si="144"/>
        <v/>
      </c>
      <c r="J1312" s="94"/>
      <c r="K1312" s="220"/>
    </row>
    <row r="1313" spans="1:11" s="75" customFormat="1" ht="13.5" customHeight="1" x14ac:dyDescent="0.2">
      <c r="A1313" s="231"/>
      <c r="B1313" s="80" t="s">
        <v>80</v>
      </c>
      <c r="C1313" s="101"/>
      <c r="D1313" s="87"/>
      <c r="E1313" s="88"/>
      <c r="F1313" s="88"/>
      <c r="G1313" s="88"/>
      <c r="H1313" s="89"/>
      <c r="I1313" s="81" t="str">
        <f t="shared" si="144"/>
        <v/>
      </c>
      <c r="J1313" s="94"/>
      <c r="K1313" s="220"/>
    </row>
    <row r="1314" spans="1:11" s="75" customFormat="1" ht="13.5" customHeight="1" x14ac:dyDescent="0.2">
      <c r="A1314" s="231"/>
      <c r="B1314" s="80" t="s">
        <v>81</v>
      </c>
      <c r="C1314" s="101"/>
      <c r="D1314" s="87"/>
      <c r="E1314" s="88"/>
      <c r="F1314" s="88"/>
      <c r="G1314" s="88"/>
      <c r="H1314" s="89"/>
      <c r="I1314" s="81" t="str">
        <f t="shared" si="144"/>
        <v/>
      </c>
      <c r="J1314" s="94"/>
      <c r="K1314" s="220"/>
    </row>
    <row r="1315" spans="1:11" s="75" customFormat="1" ht="13.5" customHeight="1" x14ac:dyDescent="0.2">
      <c r="A1315" s="231"/>
      <c r="B1315" s="80" t="s">
        <v>82</v>
      </c>
      <c r="C1315" s="222"/>
      <c r="D1315" s="87"/>
      <c r="E1315" s="88"/>
      <c r="F1315" s="88"/>
      <c r="G1315" s="88"/>
      <c r="H1315" s="89"/>
      <c r="I1315" s="81" t="str">
        <f t="shared" si="144"/>
        <v/>
      </c>
      <c r="J1315" s="94"/>
      <c r="K1315" s="220"/>
    </row>
    <row r="1316" spans="1:11" ht="13.5" customHeight="1" x14ac:dyDescent="0.3">
      <c r="A1316" s="232"/>
      <c r="B1316" s="82" t="s">
        <v>86</v>
      </c>
      <c r="C1316" s="223"/>
      <c r="D1316" s="90"/>
      <c r="E1316" s="91"/>
      <c r="F1316" s="91"/>
      <c r="G1316" s="91"/>
      <c r="H1316" s="92"/>
      <c r="I1316" s="83" t="str">
        <f t="shared" si="144"/>
        <v/>
      </c>
      <c r="J1316" s="95"/>
      <c r="K1316" s="221"/>
    </row>
    <row r="1317" spans="1:11" s="75" customFormat="1" ht="13.5" customHeight="1" x14ac:dyDescent="0.2">
      <c r="A1317" s="230">
        <v>16</v>
      </c>
      <c r="B1317" s="78" t="s">
        <v>76</v>
      </c>
      <c r="C1317" s="100">
        <f>Anexo_01!$I170</f>
        <v>0</v>
      </c>
      <c r="D1317" s="84"/>
      <c r="E1317" s="85"/>
      <c r="F1317" s="85"/>
      <c r="G1317" s="85"/>
      <c r="H1317" s="86"/>
      <c r="I1317" s="79" t="str">
        <f>IF(SUM(D1317:H1317)=0,"",SUM(D1317:H1317))</f>
        <v/>
      </c>
      <c r="J1317" s="93"/>
      <c r="K1317" s="219">
        <f>SUM(I1317:I1325)</f>
        <v>0</v>
      </c>
    </row>
    <row r="1318" spans="1:11" s="75" customFormat="1" ht="13.5" customHeight="1" x14ac:dyDescent="0.2">
      <c r="A1318" s="231"/>
      <c r="B1318" s="80" t="s">
        <v>77</v>
      </c>
      <c r="C1318" s="100">
        <f>Anexo_01!$D170</f>
        <v>0</v>
      </c>
      <c r="D1318" s="87"/>
      <c r="E1318" s="88"/>
      <c r="F1318" s="88"/>
      <c r="G1318" s="88"/>
      <c r="H1318" s="89"/>
      <c r="I1318" s="81" t="str">
        <f>IF(SUM(D1318:H1318)=0,"",SUM(D1318:H1318))</f>
        <v/>
      </c>
      <c r="J1318" s="94"/>
      <c r="K1318" s="220"/>
    </row>
    <row r="1319" spans="1:11" s="75" customFormat="1" ht="13.5" customHeight="1" x14ac:dyDescent="0.2">
      <c r="A1319" s="231"/>
      <c r="B1319" s="80" t="s">
        <v>83</v>
      </c>
      <c r="C1319" s="100">
        <f>Anexo_01!$B170</f>
        <v>0</v>
      </c>
      <c r="D1319" s="87"/>
      <c r="E1319" s="88"/>
      <c r="F1319" s="88"/>
      <c r="G1319" s="88"/>
      <c r="H1319" s="89"/>
      <c r="I1319" s="81" t="str">
        <f t="shared" ref="I1319:I1325" si="145">IF(SUM(D1319:H1319)=0,"",SUM(D1319:H1319))</f>
        <v/>
      </c>
      <c r="J1319" s="94"/>
      <c r="K1319" s="220"/>
    </row>
    <row r="1320" spans="1:11" s="75" customFormat="1" ht="13.5" customHeight="1" x14ac:dyDescent="0.2">
      <c r="A1320" s="231"/>
      <c r="B1320" s="80" t="s">
        <v>78</v>
      </c>
      <c r="C1320" s="101"/>
      <c r="D1320" s="87"/>
      <c r="E1320" s="88"/>
      <c r="F1320" s="88"/>
      <c r="G1320" s="88"/>
      <c r="H1320" s="89"/>
      <c r="I1320" s="81" t="str">
        <f t="shared" si="145"/>
        <v/>
      </c>
      <c r="J1320" s="94"/>
      <c r="K1320" s="220"/>
    </row>
    <row r="1321" spans="1:11" s="75" customFormat="1" ht="13.5" customHeight="1" x14ac:dyDescent="0.2">
      <c r="A1321" s="231"/>
      <c r="B1321" s="80" t="s">
        <v>79</v>
      </c>
      <c r="C1321" s="100">
        <f>Anexo_01!$F170</f>
        <v>0</v>
      </c>
      <c r="D1321" s="87"/>
      <c r="E1321" s="88"/>
      <c r="F1321" s="88"/>
      <c r="G1321" s="88"/>
      <c r="H1321" s="89"/>
      <c r="I1321" s="81" t="str">
        <f t="shared" si="145"/>
        <v/>
      </c>
      <c r="J1321" s="94"/>
      <c r="K1321" s="220"/>
    </row>
    <row r="1322" spans="1:11" s="75" customFormat="1" ht="13.5" customHeight="1" x14ac:dyDescent="0.2">
      <c r="A1322" s="231"/>
      <c r="B1322" s="80" t="s">
        <v>80</v>
      </c>
      <c r="C1322" s="101"/>
      <c r="D1322" s="87"/>
      <c r="E1322" s="88"/>
      <c r="F1322" s="88"/>
      <c r="G1322" s="88"/>
      <c r="H1322" s="89"/>
      <c r="I1322" s="81" t="str">
        <f t="shared" si="145"/>
        <v/>
      </c>
      <c r="J1322" s="94"/>
      <c r="K1322" s="220"/>
    </row>
    <row r="1323" spans="1:11" s="75" customFormat="1" ht="13.5" customHeight="1" x14ac:dyDescent="0.2">
      <c r="A1323" s="231"/>
      <c r="B1323" s="80" t="s">
        <v>81</v>
      </c>
      <c r="C1323" s="101"/>
      <c r="D1323" s="87"/>
      <c r="E1323" s="88"/>
      <c r="F1323" s="88"/>
      <c r="G1323" s="88"/>
      <c r="H1323" s="89"/>
      <c r="I1323" s="81" t="str">
        <f t="shared" si="145"/>
        <v/>
      </c>
      <c r="J1323" s="94"/>
      <c r="K1323" s="220"/>
    </row>
    <row r="1324" spans="1:11" s="75" customFormat="1" ht="13.5" customHeight="1" x14ac:dyDescent="0.2">
      <c r="A1324" s="231"/>
      <c r="B1324" s="80" t="s">
        <v>82</v>
      </c>
      <c r="C1324" s="222"/>
      <c r="D1324" s="87"/>
      <c r="E1324" s="88"/>
      <c r="F1324" s="88"/>
      <c r="G1324" s="88"/>
      <c r="H1324" s="89"/>
      <c r="I1324" s="81" t="str">
        <f t="shared" si="145"/>
        <v/>
      </c>
      <c r="J1324" s="94"/>
      <c r="K1324" s="220"/>
    </row>
    <row r="1325" spans="1:11" ht="13.5" customHeight="1" x14ac:dyDescent="0.3">
      <c r="A1325" s="232"/>
      <c r="B1325" s="82" t="s">
        <v>86</v>
      </c>
      <c r="C1325" s="223"/>
      <c r="D1325" s="90"/>
      <c r="E1325" s="91"/>
      <c r="F1325" s="91"/>
      <c r="G1325" s="91"/>
      <c r="H1325" s="92"/>
      <c r="I1325" s="83" t="str">
        <f t="shared" si="145"/>
        <v/>
      </c>
      <c r="J1325" s="95"/>
      <c r="K1325" s="221"/>
    </row>
    <row r="1326" spans="1:11" s="75" customFormat="1" ht="13.5" customHeight="1" x14ac:dyDescent="0.2">
      <c r="A1326" s="230">
        <v>17</v>
      </c>
      <c r="B1326" s="78" t="s">
        <v>76</v>
      </c>
      <c r="C1326" s="100">
        <f>Anexo_01!$I171</f>
        <v>0</v>
      </c>
      <c r="D1326" s="84"/>
      <c r="E1326" s="85"/>
      <c r="F1326" s="85"/>
      <c r="G1326" s="85"/>
      <c r="H1326" s="86"/>
      <c r="I1326" s="79" t="str">
        <f>IF(SUM(D1326:H1326)=0,"",SUM(D1326:H1326))</f>
        <v/>
      </c>
      <c r="J1326" s="93"/>
      <c r="K1326" s="219">
        <f>SUM(I1326:I1334)</f>
        <v>0</v>
      </c>
    </row>
    <row r="1327" spans="1:11" s="75" customFormat="1" ht="13.5" customHeight="1" x14ac:dyDescent="0.2">
      <c r="A1327" s="231"/>
      <c r="B1327" s="80" t="s">
        <v>77</v>
      </c>
      <c r="C1327" s="100">
        <f>Anexo_01!$D171</f>
        <v>0</v>
      </c>
      <c r="D1327" s="87"/>
      <c r="E1327" s="88"/>
      <c r="F1327" s="88"/>
      <c r="G1327" s="88"/>
      <c r="H1327" s="89"/>
      <c r="I1327" s="81" t="str">
        <f>IF(SUM(D1327:H1327)=0,"",SUM(D1327:H1327))</f>
        <v/>
      </c>
      <c r="J1327" s="94"/>
      <c r="K1327" s="220"/>
    </row>
    <row r="1328" spans="1:11" s="75" customFormat="1" ht="13.5" customHeight="1" x14ac:dyDescent="0.2">
      <c r="A1328" s="231"/>
      <c r="B1328" s="80" t="s">
        <v>83</v>
      </c>
      <c r="C1328" s="100">
        <f>Anexo_01!$B171</f>
        <v>0</v>
      </c>
      <c r="D1328" s="87"/>
      <c r="E1328" s="88"/>
      <c r="F1328" s="88"/>
      <c r="G1328" s="88"/>
      <c r="H1328" s="89"/>
      <c r="I1328" s="81" t="str">
        <f t="shared" ref="I1328:I1334" si="146">IF(SUM(D1328:H1328)=0,"",SUM(D1328:H1328))</f>
        <v/>
      </c>
      <c r="J1328" s="94"/>
      <c r="K1328" s="220"/>
    </row>
    <row r="1329" spans="1:11" s="75" customFormat="1" ht="13.5" customHeight="1" x14ac:dyDescent="0.2">
      <c r="A1329" s="231"/>
      <c r="B1329" s="80" t="s">
        <v>78</v>
      </c>
      <c r="C1329" s="101"/>
      <c r="D1329" s="87"/>
      <c r="E1329" s="88"/>
      <c r="F1329" s="88"/>
      <c r="G1329" s="88"/>
      <c r="H1329" s="89"/>
      <c r="I1329" s="81" t="str">
        <f t="shared" si="146"/>
        <v/>
      </c>
      <c r="J1329" s="94"/>
      <c r="K1329" s="220"/>
    </row>
    <row r="1330" spans="1:11" s="75" customFormat="1" ht="13.5" customHeight="1" x14ac:dyDescent="0.2">
      <c r="A1330" s="231"/>
      <c r="B1330" s="80" t="s">
        <v>79</v>
      </c>
      <c r="C1330" s="100">
        <f>Anexo_01!$F171</f>
        <v>0</v>
      </c>
      <c r="D1330" s="87"/>
      <c r="E1330" s="88"/>
      <c r="F1330" s="88"/>
      <c r="G1330" s="88"/>
      <c r="H1330" s="89"/>
      <c r="I1330" s="81" t="str">
        <f t="shared" si="146"/>
        <v/>
      </c>
      <c r="J1330" s="94"/>
      <c r="K1330" s="220"/>
    </row>
    <row r="1331" spans="1:11" s="75" customFormat="1" ht="13.5" customHeight="1" x14ac:dyDescent="0.2">
      <c r="A1331" s="231"/>
      <c r="B1331" s="80" t="s">
        <v>80</v>
      </c>
      <c r="C1331" s="101"/>
      <c r="D1331" s="87"/>
      <c r="E1331" s="88"/>
      <c r="F1331" s="88"/>
      <c r="G1331" s="88"/>
      <c r="H1331" s="89"/>
      <c r="I1331" s="81" t="str">
        <f t="shared" si="146"/>
        <v/>
      </c>
      <c r="J1331" s="94"/>
      <c r="K1331" s="220"/>
    </row>
    <row r="1332" spans="1:11" s="75" customFormat="1" ht="13.5" customHeight="1" x14ac:dyDescent="0.2">
      <c r="A1332" s="231"/>
      <c r="B1332" s="80" t="s">
        <v>81</v>
      </c>
      <c r="C1332" s="101"/>
      <c r="D1332" s="87"/>
      <c r="E1332" s="88"/>
      <c r="F1332" s="88"/>
      <c r="G1332" s="88"/>
      <c r="H1332" s="89"/>
      <c r="I1332" s="81" t="str">
        <f t="shared" si="146"/>
        <v/>
      </c>
      <c r="J1332" s="94"/>
      <c r="K1332" s="220"/>
    </row>
    <row r="1333" spans="1:11" s="75" customFormat="1" ht="13.5" customHeight="1" x14ac:dyDescent="0.2">
      <c r="A1333" s="231"/>
      <c r="B1333" s="80" t="s">
        <v>82</v>
      </c>
      <c r="C1333" s="222"/>
      <c r="D1333" s="87"/>
      <c r="E1333" s="88"/>
      <c r="F1333" s="88"/>
      <c r="G1333" s="88"/>
      <c r="H1333" s="89"/>
      <c r="I1333" s="81" t="str">
        <f t="shared" si="146"/>
        <v/>
      </c>
      <c r="J1333" s="94"/>
      <c r="K1333" s="220"/>
    </row>
    <row r="1334" spans="1:11" ht="13.5" customHeight="1" x14ac:dyDescent="0.3">
      <c r="A1334" s="232"/>
      <c r="B1334" s="82" t="s">
        <v>86</v>
      </c>
      <c r="C1334" s="223"/>
      <c r="D1334" s="90"/>
      <c r="E1334" s="91"/>
      <c r="F1334" s="91"/>
      <c r="G1334" s="91"/>
      <c r="H1334" s="92"/>
      <c r="I1334" s="83" t="str">
        <f t="shared" si="146"/>
        <v/>
      </c>
      <c r="J1334" s="95"/>
      <c r="K1334" s="221"/>
    </row>
    <row r="1335" spans="1:11" s="75" customFormat="1" ht="13.5" customHeight="1" x14ac:dyDescent="0.2">
      <c r="A1335" s="230">
        <v>18</v>
      </c>
      <c r="B1335" s="78" t="s">
        <v>76</v>
      </c>
      <c r="C1335" s="100">
        <f>Anexo_01!$I172</f>
        <v>0</v>
      </c>
      <c r="D1335" s="84"/>
      <c r="E1335" s="85"/>
      <c r="F1335" s="85"/>
      <c r="G1335" s="85"/>
      <c r="H1335" s="86"/>
      <c r="I1335" s="79" t="str">
        <f>IF(SUM(D1335:H1335)=0,"",SUM(D1335:H1335))</f>
        <v/>
      </c>
      <c r="J1335" s="93"/>
      <c r="K1335" s="219">
        <f>SUM(I1335:I1343)</f>
        <v>0</v>
      </c>
    </row>
    <row r="1336" spans="1:11" s="75" customFormat="1" ht="13.5" customHeight="1" x14ac:dyDescent="0.2">
      <c r="A1336" s="231"/>
      <c r="B1336" s="80" t="s">
        <v>77</v>
      </c>
      <c r="C1336" s="100">
        <f>Anexo_01!$D172</f>
        <v>0</v>
      </c>
      <c r="D1336" s="87"/>
      <c r="E1336" s="88"/>
      <c r="F1336" s="88"/>
      <c r="G1336" s="88"/>
      <c r="H1336" s="89"/>
      <c r="I1336" s="81" t="str">
        <f>IF(SUM(D1336:H1336)=0,"",SUM(D1336:H1336))</f>
        <v/>
      </c>
      <c r="J1336" s="94"/>
      <c r="K1336" s="220"/>
    </row>
    <row r="1337" spans="1:11" s="75" customFormat="1" ht="13.5" customHeight="1" x14ac:dyDescent="0.2">
      <c r="A1337" s="231"/>
      <c r="B1337" s="80" t="s">
        <v>83</v>
      </c>
      <c r="C1337" s="100">
        <f>Anexo_01!$B172</f>
        <v>0</v>
      </c>
      <c r="D1337" s="87"/>
      <c r="E1337" s="88"/>
      <c r="F1337" s="88"/>
      <c r="G1337" s="88"/>
      <c r="H1337" s="89"/>
      <c r="I1337" s="81" t="str">
        <f t="shared" ref="I1337:I1343" si="147">IF(SUM(D1337:H1337)=0,"",SUM(D1337:H1337))</f>
        <v/>
      </c>
      <c r="J1337" s="94"/>
      <c r="K1337" s="220"/>
    </row>
    <row r="1338" spans="1:11" s="75" customFormat="1" ht="13.5" customHeight="1" x14ac:dyDescent="0.2">
      <c r="A1338" s="231"/>
      <c r="B1338" s="80" t="s">
        <v>78</v>
      </c>
      <c r="C1338" s="101"/>
      <c r="D1338" s="87"/>
      <c r="E1338" s="88"/>
      <c r="F1338" s="88"/>
      <c r="G1338" s="88"/>
      <c r="H1338" s="89"/>
      <c r="I1338" s="81" t="str">
        <f t="shared" si="147"/>
        <v/>
      </c>
      <c r="J1338" s="94"/>
      <c r="K1338" s="220"/>
    </row>
    <row r="1339" spans="1:11" s="75" customFormat="1" ht="13.5" customHeight="1" x14ac:dyDescent="0.2">
      <c r="A1339" s="231"/>
      <c r="B1339" s="80" t="s">
        <v>79</v>
      </c>
      <c r="C1339" s="100">
        <f>Anexo_01!$F172</f>
        <v>0</v>
      </c>
      <c r="D1339" s="87"/>
      <c r="E1339" s="88"/>
      <c r="F1339" s="88"/>
      <c r="G1339" s="88"/>
      <c r="H1339" s="89"/>
      <c r="I1339" s="81" t="str">
        <f t="shared" si="147"/>
        <v/>
      </c>
      <c r="J1339" s="94"/>
      <c r="K1339" s="220"/>
    </row>
    <row r="1340" spans="1:11" s="75" customFormat="1" ht="13.5" customHeight="1" x14ac:dyDescent="0.2">
      <c r="A1340" s="231"/>
      <c r="B1340" s="80" t="s">
        <v>80</v>
      </c>
      <c r="C1340" s="101"/>
      <c r="D1340" s="87"/>
      <c r="E1340" s="88"/>
      <c r="F1340" s="88"/>
      <c r="G1340" s="88"/>
      <c r="H1340" s="89"/>
      <c r="I1340" s="81" t="str">
        <f t="shared" si="147"/>
        <v/>
      </c>
      <c r="J1340" s="94"/>
      <c r="K1340" s="220"/>
    </row>
    <row r="1341" spans="1:11" s="75" customFormat="1" ht="13.5" customHeight="1" x14ac:dyDescent="0.2">
      <c r="A1341" s="231"/>
      <c r="B1341" s="80" t="s">
        <v>81</v>
      </c>
      <c r="C1341" s="101"/>
      <c r="D1341" s="87"/>
      <c r="E1341" s="88"/>
      <c r="F1341" s="88"/>
      <c r="G1341" s="88"/>
      <c r="H1341" s="89"/>
      <c r="I1341" s="81" t="str">
        <f t="shared" si="147"/>
        <v/>
      </c>
      <c r="J1341" s="94"/>
      <c r="K1341" s="220"/>
    </row>
    <row r="1342" spans="1:11" s="75" customFormat="1" ht="13.5" customHeight="1" x14ac:dyDescent="0.2">
      <c r="A1342" s="231"/>
      <c r="B1342" s="80" t="s">
        <v>82</v>
      </c>
      <c r="C1342" s="222"/>
      <c r="D1342" s="87"/>
      <c r="E1342" s="88"/>
      <c r="F1342" s="88"/>
      <c r="G1342" s="88"/>
      <c r="H1342" s="89"/>
      <c r="I1342" s="81" t="str">
        <f t="shared" si="147"/>
        <v/>
      </c>
      <c r="J1342" s="94"/>
      <c r="K1342" s="220"/>
    </row>
    <row r="1343" spans="1:11" ht="13.5" customHeight="1" x14ac:dyDescent="0.3">
      <c r="A1343" s="232"/>
      <c r="B1343" s="82" t="s">
        <v>86</v>
      </c>
      <c r="C1343" s="223"/>
      <c r="D1343" s="90"/>
      <c r="E1343" s="91"/>
      <c r="F1343" s="91"/>
      <c r="G1343" s="91"/>
      <c r="H1343" s="92"/>
      <c r="I1343" s="83" t="str">
        <f t="shared" si="147"/>
        <v/>
      </c>
      <c r="J1343" s="95"/>
      <c r="K1343" s="221"/>
    </row>
    <row r="1344" spans="1:11" s="75" customFormat="1" ht="13.5" customHeight="1" x14ac:dyDescent="0.2">
      <c r="A1344" s="230">
        <v>19</v>
      </c>
      <c r="B1344" s="78" t="s">
        <v>76</v>
      </c>
      <c r="C1344" s="100">
        <f>Anexo_01!$I173</f>
        <v>0</v>
      </c>
      <c r="D1344" s="84"/>
      <c r="E1344" s="85"/>
      <c r="F1344" s="85"/>
      <c r="G1344" s="85"/>
      <c r="H1344" s="86"/>
      <c r="I1344" s="79" t="str">
        <f>IF(SUM(D1344:H1344)=0,"",SUM(D1344:H1344))</f>
        <v/>
      </c>
      <c r="J1344" s="93"/>
      <c r="K1344" s="219">
        <f>SUM(I1344:I1352)</f>
        <v>0</v>
      </c>
    </row>
    <row r="1345" spans="1:11" s="75" customFormat="1" ht="13.5" customHeight="1" x14ac:dyDescent="0.2">
      <c r="A1345" s="231"/>
      <c r="B1345" s="80" t="s">
        <v>77</v>
      </c>
      <c r="C1345" s="100">
        <f>Anexo_01!$D173</f>
        <v>0</v>
      </c>
      <c r="D1345" s="87"/>
      <c r="E1345" s="88"/>
      <c r="F1345" s="88"/>
      <c r="G1345" s="88"/>
      <c r="H1345" s="89"/>
      <c r="I1345" s="81" t="str">
        <f>IF(SUM(D1345:H1345)=0,"",SUM(D1345:H1345))</f>
        <v/>
      </c>
      <c r="J1345" s="94"/>
      <c r="K1345" s="220"/>
    </row>
    <row r="1346" spans="1:11" s="75" customFormat="1" ht="13.5" customHeight="1" x14ac:dyDescent="0.2">
      <c r="A1346" s="231"/>
      <c r="B1346" s="80" t="s">
        <v>83</v>
      </c>
      <c r="C1346" s="100">
        <f>Anexo_01!$B173</f>
        <v>0</v>
      </c>
      <c r="D1346" s="87"/>
      <c r="E1346" s="88"/>
      <c r="F1346" s="88"/>
      <c r="G1346" s="88"/>
      <c r="H1346" s="89"/>
      <c r="I1346" s="81" t="str">
        <f t="shared" ref="I1346:I1352" si="148">IF(SUM(D1346:H1346)=0,"",SUM(D1346:H1346))</f>
        <v/>
      </c>
      <c r="J1346" s="94"/>
      <c r="K1346" s="220"/>
    </row>
    <row r="1347" spans="1:11" s="75" customFormat="1" ht="13.5" customHeight="1" x14ac:dyDescent="0.2">
      <c r="A1347" s="231"/>
      <c r="B1347" s="80" t="s">
        <v>78</v>
      </c>
      <c r="C1347" s="101"/>
      <c r="D1347" s="87"/>
      <c r="E1347" s="88"/>
      <c r="F1347" s="88"/>
      <c r="G1347" s="88"/>
      <c r="H1347" s="89"/>
      <c r="I1347" s="81" t="str">
        <f t="shared" si="148"/>
        <v/>
      </c>
      <c r="J1347" s="94"/>
      <c r="K1347" s="220"/>
    </row>
    <row r="1348" spans="1:11" s="75" customFormat="1" ht="13.5" customHeight="1" x14ac:dyDescent="0.2">
      <c r="A1348" s="231"/>
      <c r="B1348" s="80" t="s">
        <v>79</v>
      </c>
      <c r="C1348" s="100">
        <f>Anexo_01!$F173</f>
        <v>0</v>
      </c>
      <c r="D1348" s="87"/>
      <c r="E1348" s="88"/>
      <c r="F1348" s="88"/>
      <c r="G1348" s="88"/>
      <c r="H1348" s="89"/>
      <c r="I1348" s="81" t="str">
        <f t="shared" si="148"/>
        <v/>
      </c>
      <c r="J1348" s="94"/>
      <c r="K1348" s="220"/>
    </row>
    <row r="1349" spans="1:11" s="75" customFormat="1" ht="13.5" customHeight="1" x14ac:dyDescent="0.2">
      <c r="A1349" s="231"/>
      <c r="B1349" s="80" t="s">
        <v>80</v>
      </c>
      <c r="C1349" s="101"/>
      <c r="D1349" s="87"/>
      <c r="E1349" s="88"/>
      <c r="F1349" s="88"/>
      <c r="G1349" s="88"/>
      <c r="H1349" s="89"/>
      <c r="I1349" s="81" t="str">
        <f t="shared" si="148"/>
        <v/>
      </c>
      <c r="J1349" s="94"/>
      <c r="K1349" s="220"/>
    </row>
    <row r="1350" spans="1:11" s="75" customFormat="1" ht="13.5" customHeight="1" x14ac:dyDescent="0.2">
      <c r="A1350" s="231"/>
      <c r="B1350" s="80" t="s">
        <v>81</v>
      </c>
      <c r="C1350" s="101"/>
      <c r="D1350" s="87"/>
      <c r="E1350" s="88"/>
      <c r="F1350" s="88"/>
      <c r="G1350" s="88"/>
      <c r="H1350" s="89"/>
      <c r="I1350" s="81" t="str">
        <f t="shared" si="148"/>
        <v/>
      </c>
      <c r="J1350" s="94"/>
      <c r="K1350" s="220"/>
    </row>
    <row r="1351" spans="1:11" s="75" customFormat="1" ht="13.5" customHeight="1" x14ac:dyDescent="0.2">
      <c r="A1351" s="231"/>
      <c r="B1351" s="80" t="s">
        <v>82</v>
      </c>
      <c r="C1351" s="222"/>
      <c r="D1351" s="87"/>
      <c r="E1351" s="88"/>
      <c r="F1351" s="88"/>
      <c r="G1351" s="88"/>
      <c r="H1351" s="89"/>
      <c r="I1351" s="81" t="str">
        <f t="shared" si="148"/>
        <v/>
      </c>
      <c r="J1351" s="94"/>
      <c r="K1351" s="220"/>
    </row>
    <row r="1352" spans="1:11" ht="13.5" customHeight="1" x14ac:dyDescent="0.3">
      <c r="A1352" s="232"/>
      <c r="B1352" s="82" t="s">
        <v>86</v>
      </c>
      <c r="C1352" s="223"/>
      <c r="D1352" s="90"/>
      <c r="E1352" s="91"/>
      <c r="F1352" s="91"/>
      <c r="G1352" s="91"/>
      <c r="H1352" s="92"/>
      <c r="I1352" s="83" t="str">
        <f t="shared" si="148"/>
        <v/>
      </c>
      <c r="J1352" s="95"/>
      <c r="K1352" s="221"/>
    </row>
    <row r="1353" spans="1:11" s="75" customFormat="1" ht="13.5" customHeight="1" x14ac:dyDescent="0.2">
      <c r="A1353" s="230">
        <v>20</v>
      </c>
      <c r="B1353" s="78" t="s">
        <v>76</v>
      </c>
      <c r="C1353" s="100">
        <f>Anexo_01!$I174</f>
        <v>0</v>
      </c>
      <c r="D1353" s="84"/>
      <c r="E1353" s="85"/>
      <c r="F1353" s="85"/>
      <c r="G1353" s="85"/>
      <c r="H1353" s="86"/>
      <c r="I1353" s="79" t="str">
        <f>IF(SUM(D1353:H1353)=0,"",SUM(D1353:H1353))</f>
        <v/>
      </c>
      <c r="J1353" s="93"/>
      <c r="K1353" s="219">
        <f>SUM(I1353:I1361)</f>
        <v>0</v>
      </c>
    </row>
    <row r="1354" spans="1:11" s="75" customFormat="1" ht="13.5" customHeight="1" x14ac:dyDescent="0.2">
      <c r="A1354" s="231"/>
      <c r="B1354" s="80" t="s">
        <v>77</v>
      </c>
      <c r="C1354" s="100">
        <f>Anexo_01!$D174</f>
        <v>0</v>
      </c>
      <c r="D1354" s="87"/>
      <c r="E1354" s="88"/>
      <c r="F1354" s="88"/>
      <c r="G1354" s="88"/>
      <c r="H1354" s="89"/>
      <c r="I1354" s="81" t="str">
        <f>IF(SUM(D1354:H1354)=0,"",SUM(D1354:H1354))</f>
        <v/>
      </c>
      <c r="J1354" s="94"/>
      <c r="K1354" s="220"/>
    </row>
    <row r="1355" spans="1:11" s="75" customFormat="1" ht="13.5" customHeight="1" x14ac:dyDescent="0.2">
      <c r="A1355" s="231"/>
      <c r="B1355" s="80" t="s">
        <v>83</v>
      </c>
      <c r="C1355" s="100">
        <f>Anexo_01!$B174</f>
        <v>0</v>
      </c>
      <c r="D1355" s="87"/>
      <c r="E1355" s="88"/>
      <c r="F1355" s="88"/>
      <c r="G1355" s="88"/>
      <c r="H1355" s="89"/>
      <c r="I1355" s="81" t="str">
        <f t="shared" ref="I1355:I1361" si="149">IF(SUM(D1355:H1355)=0,"",SUM(D1355:H1355))</f>
        <v/>
      </c>
      <c r="J1355" s="94"/>
      <c r="K1355" s="220"/>
    </row>
    <row r="1356" spans="1:11" s="75" customFormat="1" ht="13.5" customHeight="1" x14ac:dyDescent="0.2">
      <c r="A1356" s="231"/>
      <c r="B1356" s="80" t="s">
        <v>78</v>
      </c>
      <c r="C1356" s="101"/>
      <c r="D1356" s="87"/>
      <c r="E1356" s="88"/>
      <c r="F1356" s="88"/>
      <c r="G1356" s="88"/>
      <c r="H1356" s="89"/>
      <c r="I1356" s="81" t="str">
        <f t="shared" si="149"/>
        <v/>
      </c>
      <c r="J1356" s="94"/>
      <c r="K1356" s="220"/>
    </row>
    <row r="1357" spans="1:11" s="75" customFormat="1" ht="13.5" customHeight="1" x14ac:dyDescent="0.2">
      <c r="A1357" s="231"/>
      <c r="B1357" s="80" t="s">
        <v>79</v>
      </c>
      <c r="C1357" s="100">
        <f>Anexo_01!$F174</f>
        <v>0</v>
      </c>
      <c r="D1357" s="87"/>
      <c r="E1357" s="88"/>
      <c r="F1357" s="88"/>
      <c r="G1357" s="88"/>
      <c r="H1357" s="89"/>
      <c r="I1357" s="81" t="str">
        <f t="shared" si="149"/>
        <v/>
      </c>
      <c r="J1357" s="94"/>
      <c r="K1357" s="220"/>
    </row>
    <row r="1358" spans="1:11" s="75" customFormat="1" ht="13.5" customHeight="1" x14ac:dyDescent="0.2">
      <c r="A1358" s="231"/>
      <c r="B1358" s="80" t="s">
        <v>80</v>
      </c>
      <c r="C1358" s="101"/>
      <c r="D1358" s="87"/>
      <c r="E1358" s="88"/>
      <c r="F1358" s="88"/>
      <c r="G1358" s="88"/>
      <c r="H1358" s="89"/>
      <c r="I1358" s="81" t="str">
        <f t="shared" si="149"/>
        <v/>
      </c>
      <c r="J1358" s="94"/>
      <c r="K1358" s="220"/>
    </row>
    <row r="1359" spans="1:11" s="75" customFormat="1" ht="13.5" customHeight="1" x14ac:dyDescent="0.2">
      <c r="A1359" s="231"/>
      <c r="B1359" s="80" t="s">
        <v>81</v>
      </c>
      <c r="C1359" s="101"/>
      <c r="D1359" s="87"/>
      <c r="E1359" s="88"/>
      <c r="F1359" s="88"/>
      <c r="G1359" s="88"/>
      <c r="H1359" s="89"/>
      <c r="I1359" s="81" t="str">
        <f t="shared" si="149"/>
        <v/>
      </c>
      <c r="J1359" s="94"/>
      <c r="K1359" s="220"/>
    </row>
    <row r="1360" spans="1:11" s="75" customFormat="1" ht="13.5" customHeight="1" x14ac:dyDescent="0.2">
      <c r="A1360" s="231"/>
      <c r="B1360" s="80" t="s">
        <v>82</v>
      </c>
      <c r="C1360" s="222"/>
      <c r="D1360" s="87"/>
      <c r="E1360" s="88"/>
      <c r="F1360" s="88"/>
      <c r="G1360" s="88"/>
      <c r="H1360" s="89"/>
      <c r="I1360" s="81" t="str">
        <f t="shared" si="149"/>
        <v/>
      </c>
      <c r="J1360" s="94"/>
      <c r="K1360" s="220"/>
    </row>
    <row r="1361" spans="1:11" ht="13.5" customHeight="1" x14ac:dyDescent="0.3">
      <c r="A1361" s="232"/>
      <c r="B1361" s="82" t="s">
        <v>86</v>
      </c>
      <c r="C1361" s="223"/>
      <c r="D1361" s="90"/>
      <c r="E1361" s="91"/>
      <c r="F1361" s="91"/>
      <c r="G1361" s="91"/>
      <c r="H1361" s="92"/>
      <c r="I1361" s="83" t="str">
        <f t="shared" si="149"/>
        <v/>
      </c>
      <c r="J1361" s="95"/>
      <c r="K1361" s="221"/>
    </row>
    <row r="1362" spans="1:11" s="75" customFormat="1" ht="13.5" customHeight="1" x14ac:dyDescent="0.2">
      <c r="A1362" s="230">
        <v>21</v>
      </c>
      <c r="B1362" s="78" t="s">
        <v>76</v>
      </c>
      <c r="C1362" s="100">
        <f>Anexo_01!$I175</f>
        <v>0</v>
      </c>
      <c r="D1362" s="84"/>
      <c r="E1362" s="85"/>
      <c r="F1362" s="85"/>
      <c r="G1362" s="85"/>
      <c r="H1362" s="86"/>
      <c r="I1362" s="79" t="str">
        <f>IF(SUM(D1362:H1362)=0,"",SUM(D1362:H1362))</f>
        <v/>
      </c>
      <c r="J1362" s="93"/>
      <c r="K1362" s="219">
        <f>SUM(I1362:I1370)</f>
        <v>0</v>
      </c>
    </row>
    <row r="1363" spans="1:11" s="75" customFormat="1" ht="13.5" customHeight="1" x14ac:dyDescent="0.2">
      <c r="A1363" s="231"/>
      <c r="B1363" s="80" t="s">
        <v>77</v>
      </c>
      <c r="C1363" s="100">
        <f>Anexo_01!$D175</f>
        <v>0</v>
      </c>
      <c r="D1363" s="87"/>
      <c r="E1363" s="88"/>
      <c r="F1363" s="88"/>
      <c r="G1363" s="88"/>
      <c r="H1363" s="89"/>
      <c r="I1363" s="81" t="str">
        <f>IF(SUM(D1363:H1363)=0,"",SUM(D1363:H1363))</f>
        <v/>
      </c>
      <c r="J1363" s="94"/>
      <c r="K1363" s="220"/>
    </row>
    <row r="1364" spans="1:11" s="75" customFormat="1" ht="13.5" customHeight="1" x14ac:dyDescent="0.2">
      <c r="A1364" s="231"/>
      <c r="B1364" s="80" t="s">
        <v>83</v>
      </c>
      <c r="C1364" s="100">
        <f>Anexo_01!$B175</f>
        <v>0</v>
      </c>
      <c r="D1364" s="87"/>
      <c r="E1364" s="88"/>
      <c r="F1364" s="88"/>
      <c r="G1364" s="88"/>
      <c r="H1364" s="89"/>
      <c r="I1364" s="81" t="str">
        <f t="shared" ref="I1364:I1370" si="150">IF(SUM(D1364:H1364)=0,"",SUM(D1364:H1364))</f>
        <v/>
      </c>
      <c r="J1364" s="94"/>
      <c r="K1364" s="220"/>
    </row>
    <row r="1365" spans="1:11" s="75" customFormat="1" ht="13.5" customHeight="1" x14ac:dyDescent="0.2">
      <c r="A1365" s="231"/>
      <c r="B1365" s="80" t="s">
        <v>78</v>
      </c>
      <c r="C1365" s="101"/>
      <c r="D1365" s="87"/>
      <c r="E1365" s="88"/>
      <c r="F1365" s="88"/>
      <c r="G1365" s="88"/>
      <c r="H1365" s="89"/>
      <c r="I1365" s="81" t="str">
        <f t="shared" si="150"/>
        <v/>
      </c>
      <c r="J1365" s="94"/>
      <c r="K1365" s="220"/>
    </row>
    <row r="1366" spans="1:11" s="75" customFormat="1" ht="13.5" customHeight="1" x14ac:dyDescent="0.2">
      <c r="A1366" s="231"/>
      <c r="B1366" s="80" t="s">
        <v>79</v>
      </c>
      <c r="C1366" s="100">
        <f>Anexo_01!$F175</f>
        <v>0</v>
      </c>
      <c r="D1366" s="87"/>
      <c r="E1366" s="88"/>
      <c r="F1366" s="88"/>
      <c r="G1366" s="88"/>
      <c r="H1366" s="89"/>
      <c r="I1366" s="81" t="str">
        <f t="shared" si="150"/>
        <v/>
      </c>
      <c r="J1366" s="94"/>
      <c r="K1366" s="220"/>
    </row>
    <row r="1367" spans="1:11" s="75" customFormat="1" ht="13.5" customHeight="1" x14ac:dyDescent="0.2">
      <c r="A1367" s="231"/>
      <c r="B1367" s="80" t="s">
        <v>80</v>
      </c>
      <c r="C1367" s="101"/>
      <c r="D1367" s="87"/>
      <c r="E1367" s="88"/>
      <c r="F1367" s="88"/>
      <c r="G1367" s="88"/>
      <c r="H1367" s="89"/>
      <c r="I1367" s="81" t="str">
        <f t="shared" si="150"/>
        <v/>
      </c>
      <c r="J1367" s="94"/>
      <c r="K1367" s="220"/>
    </row>
    <row r="1368" spans="1:11" s="75" customFormat="1" ht="13.5" customHeight="1" x14ac:dyDescent="0.2">
      <c r="A1368" s="231"/>
      <c r="B1368" s="80" t="s">
        <v>81</v>
      </c>
      <c r="C1368" s="101"/>
      <c r="D1368" s="87"/>
      <c r="E1368" s="88"/>
      <c r="F1368" s="88"/>
      <c r="G1368" s="88"/>
      <c r="H1368" s="89"/>
      <c r="I1368" s="81" t="str">
        <f t="shared" si="150"/>
        <v/>
      </c>
      <c r="J1368" s="94"/>
      <c r="K1368" s="220"/>
    </row>
    <row r="1369" spans="1:11" s="75" customFormat="1" ht="13.5" customHeight="1" x14ac:dyDescent="0.2">
      <c r="A1369" s="231"/>
      <c r="B1369" s="80" t="s">
        <v>82</v>
      </c>
      <c r="C1369" s="222"/>
      <c r="D1369" s="87"/>
      <c r="E1369" s="88"/>
      <c r="F1369" s="88"/>
      <c r="G1369" s="88"/>
      <c r="H1369" s="89"/>
      <c r="I1369" s="81" t="str">
        <f t="shared" si="150"/>
        <v/>
      </c>
      <c r="J1369" s="94"/>
      <c r="K1369" s="220"/>
    </row>
    <row r="1370" spans="1:11" ht="13.5" customHeight="1" x14ac:dyDescent="0.3">
      <c r="A1370" s="232"/>
      <c r="B1370" s="82" t="s">
        <v>86</v>
      </c>
      <c r="C1370" s="223"/>
      <c r="D1370" s="90"/>
      <c r="E1370" s="91"/>
      <c r="F1370" s="91"/>
      <c r="G1370" s="91"/>
      <c r="H1370" s="92"/>
      <c r="I1370" s="83" t="str">
        <f t="shared" si="150"/>
        <v/>
      </c>
      <c r="J1370" s="95"/>
      <c r="K1370" s="221"/>
    </row>
    <row r="1371" spans="1:11" s="75" customFormat="1" ht="13.5" customHeight="1" x14ac:dyDescent="0.2">
      <c r="A1371" s="230">
        <v>22</v>
      </c>
      <c r="B1371" s="78" t="s">
        <v>76</v>
      </c>
      <c r="C1371" s="100">
        <f>Anexo_01!$I176</f>
        <v>0</v>
      </c>
      <c r="D1371" s="84"/>
      <c r="E1371" s="85"/>
      <c r="F1371" s="85"/>
      <c r="G1371" s="85"/>
      <c r="H1371" s="86"/>
      <c r="I1371" s="79" t="str">
        <f>IF(SUM(D1371:H1371)=0,"",SUM(D1371:H1371))</f>
        <v/>
      </c>
      <c r="J1371" s="93"/>
      <c r="K1371" s="219">
        <f>SUM(I1371:I1379)</f>
        <v>0</v>
      </c>
    </row>
    <row r="1372" spans="1:11" s="75" customFormat="1" ht="13.5" customHeight="1" x14ac:dyDescent="0.2">
      <c r="A1372" s="231"/>
      <c r="B1372" s="80" t="s">
        <v>77</v>
      </c>
      <c r="C1372" s="100">
        <f>Anexo_01!$D176</f>
        <v>0</v>
      </c>
      <c r="D1372" s="87"/>
      <c r="E1372" s="88"/>
      <c r="F1372" s="88"/>
      <c r="G1372" s="88"/>
      <c r="H1372" s="89"/>
      <c r="I1372" s="81" t="str">
        <f>IF(SUM(D1372:H1372)=0,"",SUM(D1372:H1372))</f>
        <v/>
      </c>
      <c r="J1372" s="94"/>
      <c r="K1372" s="220"/>
    </row>
    <row r="1373" spans="1:11" s="75" customFormat="1" ht="13.5" customHeight="1" x14ac:dyDescent="0.2">
      <c r="A1373" s="231"/>
      <c r="B1373" s="80" t="s">
        <v>83</v>
      </c>
      <c r="C1373" s="100">
        <f>Anexo_01!$B176</f>
        <v>0</v>
      </c>
      <c r="D1373" s="87"/>
      <c r="E1373" s="88"/>
      <c r="F1373" s="88"/>
      <c r="G1373" s="88"/>
      <c r="H1373" s="89"/>
      <c r="I1373" s="81" t="str">
        <f t="shared" ref="I1373:I1379" si="151">IF(SUM(D1373:H1373)=0,"",SUM(D1373:H1373))</f>
        <v/>
      </c>
      <c r="J1373" s="94"/>
      <c r="K1373" s="220"/>
    </row>
    <row r="1374" spans="1:11" s="75" customFormat="1" ht="13.5" customHeight="1" x14ac:dyDescent="0.2">
      <c r="A1374" s="231"/>
      <c r="B1374" s="80" t="s">
        <v>78</v>
      </c>
      <c r="C1374" s="101"/>
      <c r="D1374" s="87"/>
      <c r="E1374" s="88"/>
      <c r="F1374" s="88"/>
      <c r="G1374" s="88"/>
      <c r="H1374" s="89"/>
      <c r="I1374" s="81" t="str">
        <f t="shared" si="151"/>
        <v/>
      </c>
      <c r="J1374" s="94"/>
      <c r="K1374" s="220"/>
    </row>
    <row r="1375" spans="1:11" s="75" customFormat="1" ht="13.5" customHeight="1" x14ac:dyDescent="0.2">
      <c r="A1375" s="231"/>
      <c r="B1375" s="80" t="s">
        <v>79</v>
      </c>
      <c r="C1375" s="100">
        <f>Anexo_01!$F176</f>
        <v>0</v>
      </c>
      <c r="D1375" s="87"/>
      <c r="E1375" s="88"/>
      <c r="F1375" s="88"/>
      <c r="G1375" s="88"/>
      <c r="H1375" s="89"/>
      <c r="I1375" s="81" t="str">
        <f t="shared" si="151"/>
        <v/>
      </c>
      <c r="J1375" s="94"/>
      <c r="K1375" s="220"/>
    </row>
    <row r="1376" spans="1:11" s="75" customFormat="1" ht="13.5" customHeight="1" x14ac:dyDescent="0.2">
      <c r="A1376" s="231"/>
      <c r="B1376" s="80" t="s">
        <v>80</v>
      </c>
      <c r="C1376" s="101"/>
      <c r="D1376" s="87"/>
      <c r="E1376" s="88"/>
      <c r="F1376" s="88"/>
      <c r="G1376" s="88"/>
      <c r="H1376" s="89"/>
      <c r="I1376" s="81" t="str">
        <f t="shared" si="151"/>
        <v/>
      </c>
      <c r="J1376" s="94"/>
      <c r="K1376" s="220"/>
    </row>
    <row r="1377" spans="1:11" s="75" customFormat="1" ht="13.5" customHeight="1" x14ac:dyDescent="0.2">
      <c r="A1377" s="231"/>
      <c r="B1377" s="80" t="s">
        <v>81</v>
      </c>
      <c r="C1377" s="101"/>
      <c r="D1377" s="87"/>
      <c r="E1377" s="88"/>
      <c r="F1377" s="88"/>
      <c r="G1377" s="88"/>
      <c r="H1377" s="89"/>
      <c r="I1377" s="81" t="str">
        <f t="shared" si="151"/>
        <v/>
      </c>
      <c r="J1377" s="94"/>
      <c r="K1377" s="220"/>
    </row>
    <row r="1378" spans="1:11" s="75" customFormat="1" ht="13.5" customHeight="1" x14ac:dyDescent="0.2">
      <c r="A1378" s="231"/>
      <c r="B1378" s="80" t="s">
        <v>82</v>
      </c>
      <c r="C1378" s="222"/>
      <c r="D1378" s="87"/>
      <c r="E1378" s="88"/>
      <c r="F1378" s="88"/>
      <c r="G1378" s="88"/>
      <c r="H1378" s="89"/>
      <c r="I1378" s="81" t="str">
        <f t="shared" si="151"/>
        <v/>
      </c>
      <c r="J1378" s="94"/>
      <c r="K1378" s="220"/>
    </row>
    <row r="1379" spans="1:11" ht="13.5" customHeight="1" x14ac:dyDescent="0.3">
      <c r="A1379" s="232"/>
      <c r="B1379" s="82" t="s">
        <v>86</v>
      </c>
      <c r="C1379" s="223"/>
      <c r="D1379" s="90"/>
      <c r="E1379" s="91"/>
      <c r="F1379" s="91"/>
      <c r="G1379" s="91"/>
      <c r="H1379" s="92"/>
      <c r="I1379" s="83" t="str">
        <f t="shared" si="151"/>
        <v/>
      </c>
      <c r="J1379" s="95"/>
      <c r="K1379" s="221"/>
    </row>
    <row r="1380" spans="1:11" s="75" customFormat="1" ht="13.5" customHeight="1" x14ac:dyDescent="0.2">
      <c r="A1380" s="230">
        <v>23</v>
      </c>
      <c r="B1380" s="78" t="s">
        <v>76</v>
      </c>
      <c r="C1380" s="100">
        <f>Anexo_01!$I177</f>
        <v>0</v>
      </c>
      <c r="D1380" s="84"/>
      <c r="E1380" s="85"/>
      <c r="F1380" s="85"/>
      <c r="G1380" s="85"/>
      <c r="H1380" s="86"/>
      <c r="I1380" s="79" t="str">
        <f>IF(SUM(D1380:H1380)=0,"",SUM(D1380:H1380))</f>
        <v/>
      </c>
      <c r="J1380" s="93"/>
      <c r="K1380" s="219">
        <f>SUM(I1380:I1388)</f>
        <v>0</v>
      </c>
    </row>
    <row r="1381" spans="1:11" s="75" customFormat="1" ht="13.5" customHeight="1" x14ac:dyDescent="0.2">
      <c r="A1381" s="231"/>
      <c r="B1381" s="80" t="s">
        <v>77</v>
      </c>
      <c r="C1381" s="100">
        <f>Anexo_01!$D177</f>
        <v>0</v>
      </c>
      <c r="D1381" s="87"/>
      <c r="E1381" s="88"/>
      <c r="F1381" s="88"/>
      <c r="G1381" s="88"/>
      <c r="H1381" s="89"/>
      <c r="I1381" s="81" t="str">
        <f>IF(SUM(D1381:H1381)=0,"",SUM(D1381:H1381))</f>
        <v/>
      </c>
      <c r="J1381" s="94"/>
      <c r="K1381" s="220"/>
    </row>
    <row r="1382" spans="1:11" s="75" customFormat="1" ht="13.5" customHeight="1" x14ac:dyDescent="0.2">
      <c r="A1382" s="231"/>
      <c r="B1382" s="80" t="s">
        <v>83</v>
      </c>
      <c r="C1382" s="100">
        <f>Anexo_01!$B177</f>
        <v>0</v>
      </c>
      <c r="D1382" s="87"/>
      <c r="E1382" s="88"/>
      <c r="F1382" s="88"/>
      <c r="G1382" s="88"/>
      <c r="H1382" s="89"/>
      <c r="I1382" s="81" t="str">
        <f t="shared" ref="I1382:I1388" si="152">IF(SUM(D1382:H1382)=0,"",SUM(D1382:H1382))</f>
        <v/>
      </c>
      <c r="J1382" s="94"/>
      <c r="K1382" s="220"/>
    </row>
    <row r="1383" spans="1:11" s="75" customFormat="1" ht="13.5" customHeight="1" x14ac:dyDescent="0.2">
      <c r="A1383" s="231"/>
      <c r="B1383" s="80" t="s">
        <v>78</v>
      </c>
      <c r="C1383" s="101"/>
      <c r="D1383" s="87"/>
      <c r="E1383" s="88"/>
      <c r="F1383" s="88"/>
      <c r="G1383" s="88"/>
      <c r="H1383" s="89"/>
      <c r="I1383" s="81" t="str">
        <f t="shared" si="152"/>
        <v/>
      </c>
      <c r="J1383" s="94"/>
      <c r="K1383" s="220"/>
    </row>
    <row r="1384" spans="1:11" s="75" customFormat="1" ht="13.5" customHeight="1" x14ac:dyDescent="0.2">
      <c r="A1384" s="231"/>
      <c r="B1384" s="80" t="s">
        <v>79</v>
      </c>
      <c r="C1384" s="100">
        <f>Anexo_01!$F177</f>
        <v>0</v>
      </c>
      <c r="D1384" s="87"/>
      <c r="E1384" s="88"/>
      <c r="F1384" s="88"/>
      <c r="G1384" s="88"/>
      <c r="H1384" s="89"/>
      <c r="I1384" s="81" t="str">
        <f t="shared" si="152"/>
        <v/>
      </c>
      <c r="J1384" s="94"/>
      <c r="K1384" s="220"/>
    </row>
    <row r="1385" spans="1:11" s="75" customFormat="1" ht="13.5" customHeight="1" x14ac:dyDescent="0.2">
      <c r="A1385" s="231"/>
      <c r="B1385" s="80" t="s">
        <v>80</v>
      </c>
      <c r="C1385" s="101"/>
      <c r="D1385" s="87"/>
      <c r="E1385" s="88"/>
      <c r="F1385" s="88"/>
      <c r="G1385" s="88"/>
      <c r="H1385" s="89"/>
      <c r="I1385" s="81" t="str">
        <f t="shared" si="152"/>
        <v/>
      </c>
      <c r="J1385" s="94"/>
      <c r="K1385" s="220"/>
    </row>
    <row r="1386" spans="1:11" s="75" customFormat="1" ht="13.5" customHeight="1" x14ac:dyDescent="0.2">
      <c r="A1386" s="231"/>
      <c r="B1386" s="80" t="s">
        <v>81</v>
      </c>
      <c r="C1386" s="101"/>
      <c r="D1386" s="87"/>
      <c r="E1386" s="88"/>
      <c r="F1386" s="88"/>
      <c r="G1386" s="88"/>
      <c r="H1386" s="89"/>
      <c r="I1386" s="81" t="str">
        <f t="shared" si="152"/>
        <v/>
      </c>
      <c r="J1386" s="94"/>
      <c r="K1386" s="220"/>
    </row>
    <row r="1387" spans="1:11" s="75" customFormat="1" ht="13.5" customHeight="1" x14ac:dyDescent="0.2">
      <c r="A1387" s="231"/>
      <c r="B1387" s="80" t="s">
        <v>82</v>
      </c>
      <c r="C1387" s="222"/>
      <c r="D1387" s="87"/>
      <c r="E1387" s="88"/>
      <c r="F1387" s="88"/>
      <c r="G1387" s="88"/>
      <c r="H1387" s="89"/>
      <c r="I1387" s="81" t="str">
        <f t="shared" si="152"/>
        <v/>
      </c>
      <c r="J1387" s="94"/>
      <c r="K1387" s="220"/>
    </row>
    <row r="1388" spans="1:11" ht="13.5" customHeight="1" x14ac:dyDescent="0.3">
      <c r="A1388" s="232"/>
      <c r="B1388" s="82" t="s">
        <v>86</v>
      </c>
      <c r="C1388" s="223"/>
      <c r="D1388" s="90"/>
      <c r="E1388" s="91"/>
      <c r="F1388" s="91"/>
      <c r="G1388" s="91"/>
      <c r="H1388" s="92"/>
      <c r="I1388" s="83" t="str">
        <f t="shared" si="152"/>
        <v/>
      </c>
      <c r="J1388" s="95"/>
      <c r="K1388" s="221"/>
    </row>
    <row r="1389" spans="1:11" s="75" customFormat="1" ht="13.5" customHeight="1" x14ac:dyDescent="0.2">
      <c r="A1389" s="230">
        <v>24</v>
      </c>
      <c r="B1389" s="78" t="s">
        <v>76</v>
      </c>
      <c r="C1389" s="100">
        <f>Anexo_01!$I178</f>
        <v>0</v>
      </c>
      <c r="D1389" s="84"/>
      <c r="E1389" s="85"/>
      <c r="F1389" s="85"/>
      <c r="G1389" s="85"/>
      <c r="H1389" s="86"/>
      <c r="I1389" s="79" t="str">
        <f>IF(SUM(D1389:H1389)=0,"",SUM(D1389:H1389))</f>
        <v/>
      </c>
      <c r="J1389" s="93"/>
      <c r="K1389" s="219">
        <f>SUM(I1389:I1397)</f>
        <v>0</v>
      </c>
    </row>
    <row r="1390" spans="1:11" s="75" customFormat="1" ht="13.5" customHeight="1" x14ac:dyDescent="0.2">
      <c r="A1390" s="231"/>
      <c r="B1390" s="80" t="s">
        <v>77</v>
      </c>
      <c r="C1390" s="100">
        <f>Anexo_01!$D178</f>
        <v>0</v>
      </c>
      <c r="D1390" s="87"/>
      <c r="E1390" s="88"/>
      <c r="F1390" s="88"/>
      <c r="G1390" s="88"/>
      <c r="H1390" s="89"/>
      <c r="I1390" s="81" t="str">
        <f>IF(SUM(D1390:H1390)=0,"",SUM(D1390:H1390))</f>
        <v/>
      </c>
      <c r="J1390" s="94"/>
      <c r="K1390" s="220"/>
    </row>
    <row r="1391" spans="1:11" s="75" customFormat="1" ht="13.5" customHeight="1" x14ac:dyDescent="0.2">
      <c r="A1391" s="231"/>
      <c r="B1391" s="80" t="s">
        <v>83</v>
      </c>
      <c r="C1391" s="100">
        <f>Anexo_01!$B178</f>
        <v>0</v>
      </c>
      <c r="D1391" s="87"/>
      <c r="E1391" s="88"/>
      <c r="F1391" s="88"/>
      <c r="G1391" s="88"/>
      <c r="H1391" s="89"/>
      <c r="I1391" s="81" t="str">
        <f t="shared" ref="I1391:I1397" si="153">IF(SUM(D1391:H1391)=0,"",SUM(D1391:H1391))</f>
        <v/>
      </c>
      <c r="J1391" s="94"/>
      <c r="K1391" s="220"/>
    </row>
    <row r="1392" spans="1:11" s="75" customFormat="1" ht="13.5" customHeight="1" x14ac:dyDescent="0.2">
      <c r="A1392" s="231"/>
      <c r="B1392" s="80" t="s">
        <v>78</v>
      </c>
      <c r="C1392" s="101"/>
      <c r="D1392" s="87"/>
      <c r="E1392" s="88"/>
      <c r="F1392" s="88"/>
      <c r="G1392" s="88"/>
      <c r="H1392" s="89"/>
      <c r="I1392" s="81" t="str">
        <f t="shared" si="153"/>
        <v/>
      </c>
      <c r="J1392" s="94"/>
      <c r="K1392" s="220"/>
    </row>
    <row r="1393" spans="1:11" s="75" customFormat="1" ht="13.5" customHeight="1" x14ac:dyDescent="0.2">
      <c r="A1393" s="231"/>
      <c r="B1393" s="80" t="s">
        <v>79</v>
      </c>
      <c r="C1393" s="100">
        <f>Anexo_01!$F178</f>
        <v>0</v>
      </c>
      <c r="D1393" s="87"/>
      <c r="E1393" s="88"/>
      <c r="F1393" s="88"/>
      <c r="G1393" s="88"/>
      <c r="H1393" s="89"/>
      <c r="I1393" s="81" t="str">
        <f t="shared" si="153"/>
        <v/>
      </c>
      <c r="J1393" s="94"/>
      <c r="K1393" s="220"/>
    </row>
    <row r="1394" spans="1:11" s="75" customFormat="1" ht="13.5" customHeight="1" x14ac:dyDescent="0.2">
      <c r="A1394" s="231"/>
      <c r="B1394" s="80" t="s">
        <v>80</v>
      </c>
      <c r="C1394" s="101"/>
      <c r="D1394" s="87"/>
      <c r="E1394" s="88"/>
      <c r="F1394" s="88"/>
      <c r="G1394" s="88"/>
      <c r="H1394" s="89"/>
      <c r="I1394" s="81" t="str">
        <f t="shared" si="153"/>
        <v/>
      </c>
      <c r="J1394" s="94"/>
      <c r="K1394" s="220"/>
    </row>
    <row r="1395" spans="1:11" s="75" customFormat="1" ht="13.5" customHeight="1" x14ac:dyDescent="0.2">
      <c r="A1395" s="231"/>
      <c r="B1395" s="80" t="s">
        <v>81</v>
      </c>
      <c r="C1395" s="101"/>
      <c r="D1395" s="87"/>
      <c r="E1395" s="88"/>
      <c r="F1395" s="88"/>
      <c r="G1395" s="88"/>
      <c r="H1395" s="89"/>
      <c r="I1395" s="81" t="str">
        <f t="shared" si="153"/>
        <v/>
      </c>
      <c r="J1395" s="94"/>
      <c r="K1395" s="220"/>
    </row>
    <row r="1396" spans="1:11" s="75" customFormat="1" ht="13.5" customHeight="1" x14ac:dyDescent="0.2">
      <c r="A1396" s="231"/>
      <c r="B1396" s="80" t="s">
        <v>82</v>
      </c>
      <c r="C1396" s="222"/>
      <c r="D1396" s="87"/>
      <c r="E1396" s="88"/>
      <c r="F1396" s="88"/>
      <c r="G1396" s="88"/>
      <c r="H1396" s="89"/>
      <c r="I1396" s="81" t="str">
        <f t="shared" si="153"/>
        <v/>
      </c>
      <c r="J1396" s="94"/>
      <c r="K1396" s="220"/>
    </row>
    <row r="1397" spans="1:11" ht="13.5" customHeight="1" x14ac:dyDescent="0.3">
      <c r="A1397" s="232"/>
      <c r="B1397" s="82" t="s">
        <v>86</v>
      </c>
      <c r="C1397" s="223"/>
      <c r="D1397" s="90"/>
      <c r="E1397" s="91"/>
      <c r="F1397" s="91"/>
      <c r="G1397" s="91"/>
      <c r="H1397" s="92"/>
      <c r="I1397" s="83" t="str">
        <f t="shared" si="153"/>
        <v/>
      </c>
      <c r="J1397" s="95"/>
      <c r="K1397" s="221"/>
    </row>
    <row r="1398" spans="1:11" s="75" customFormat="1" ht="13.5" customHeight="1" x14ac:dyDescent="0.2">
      <c r="A1398" s="230">
        <v>25</v>
      </c>
      <c r="B1398" s="78" t="s">
        <v>76</v>
      </c>
      <c r="C1398" s="100">
        <f>Anexo_01!$I179</f>
        <v>0</v>
      </c>
      <c r="D1398" s="84"/>
      <c r="E1398" s="85"/>
      <c r="F1398" s="85"/>
      <c r="G1398" s="85"/>
      <c r="H1398" s="86"/>
      <c r="I1398" s="79" t="str">
        <f>IF(SUM(D1398:H1398)=0,"",SUM(D1398:H1398))</f>
        <v/>
      </c>
      <c r="J1398" s="93"/>
      <c r="K1398" s="219">
        <f>SUM(I1398:I1406)</f>
        <v>0</v>
      </c>
    </row>
    <row r="1399" spans="1:11" s="75" customFormat="1" ht="13.5" customHeight="1" x14ac:dyDescent="0.2">
      <c r="A1399" s="231"/>
      <c r="B1399" s="80" t="s">
        <v>77</v>
      </c>
      <c r="C1399" s="100">
        <f>Anexo_01!$D179</f>
        <v>0</v>
      </c>
      <c r="D1399" s="87"/>
      <c r="E1399" s="88"/>
      <c r="F1399" s="88"/>
      <c r="G1399" s="88"/>
      <c r="H1399" s="89"/>
      <c r="I1399" s="81" t="str">
        <f>IF(SUM(D1399:H1399)=0,"",SUM(D1399:H1399))</f>
        <v/>
      </c>
      <c r="J1399" s="94"/>
      <c r="K1399" s="220"/>
    </row>
    <row r="1400" spans="1:11" s="75" customFormat="1" ht="13.5" customHeight="1" x14ac:dyDescent="0.2">
      <c r="A1400" s="231"/>
      <c r="B1400" s="80" t="s">
        <v>83</v>
      </c>
      <c r="C1400" s="100">
        <f>Anexo_01!$B179</f>
        <v>0</v>
      </c>
      <c r="D1400" s="87"/>
      <c r="E1400" s="88"/>
      <c r="F1400" s="88"/>
      <c r="G1400" s="88"/>
      <c r="H1400" s="89"/>
      <c r="I1400" s="81" t="str">
        <f t="shared" ref="I1400:I1406" si="154">IF(SUM(D1400:H1400)=0,"",SUM(D1400:H1400))</f>
        <v/>
      </c>
      <c r="J1400" s="94"/>
      <c r="K1400" s="220"/>
    </row>
    <row r="1401" spans="1:11" s="75" customFormat="1" ht="13.5" customHeight="1" x14ac:dyDescent="0.2">
      <c r="A1401" s="231"/>
      <c r="B1401" s="80" t="s">
        <v>78</v>
      </c>
      <c r="C1401" s="101"/>
      <c r="D1401" s="87"/>
      <c r="E1401" s="88"/>
      <c r="F1401" s="88"/>
      <c r="G1401" s="88"/>
      <c r="H1401" s="89"/>
      <c r="I1401" s="81" t="str">
        <f t="shared" si="154"/>
        <v/>
      </c>
      <c r="J1401" s="94"/>
      <c r="K1401" s="220"/>
    </row>
    <row r="1402" spans="1:11" s="75" customFormat="1" ht="13.5" customHeight="1" x14ac:dyDescent="0.2">
      <c r="A1402" s="231"/>
      <c r="B1402" s="80" t="s">
        <v>79</v>
      </c>
      <c r="C1402" s="100">
        <f>Anexo_01!$F179</f>
        <v>0</v>
      </c>
      <c r="D1402" s="87"/>
      <c r="E1402" s="88"/>
      <c r="F1402" s="88"/>
      <c r="G1402" s="88"/>
      <c r="H1402" s="89"/>
      <c r="I1402" s="81" t="str">
        <f t="shared" si="154"/>
        <v/>
      </c>
      <c r="J1402" s="94"/>
      <c r="K1402" s="220"/>
    </row>
    <row r="1403" spans="1:11" s="75" customFormat="1" ht="13.5" customHeight="1" x14ac:dyDescent="0.2">
      <c r="A1403" s="231"/>
      <c r="B1403" s="80" t="s">
        <v>80</v>
      </c>
      <c r="C1403" s="101"/>
      <c r="D1403" s="87"/>
      <c r="E1403" s="88"/>
      <c r="F1403" s="88"/>
      <c r="G1403" s="88"/>
      <c r="H1403" s="89"/>
      <c r="I1403" s="81" t="str">
        <f t="shared" si="154"/>
        <v/>
      </c>
      <c r="J1403" s="94"/>
      <c r="K1403" s="220"/>
    </row>
    <row r="1404" spans="1:11" s="75" customFormat="1" ht="13.5" customHeight="1" x14ac:dyDescent="0.2">
      <c r="A1404" s="231"/>
      <c r="B1404" s="80" t="s">
        <v>81</v>
      </c>
      <c r="C1404" s="101"/>
      <c r="D1404" s="87"/>
      <c r="E1404" s="88"/>
      <c r="F1404" s="88"/>
      <c r="G1404" s="88"/>
      <c r="H1404" s="89"/>
      <c r="I1404" s="81" t="str">
        <f t="shared" si="154"/>
        <v/>
      </c>
      <c r="J1404" s="94"/>
      <c r="K1404" s="220"/>
    </row>
    <row r="1405" spans="1:11" s="75" customFormat="1" ht="13.5" customHeight="1" x14ac:dyDescent="0.2">
      <c r="A1405" s="231"/>
      <c r="B1405" s="80" t="s">
        <v>82</v>
      </c>
      <c r="C1405" s="222"/>
      <c r="D1405" s="87"/>
      <c r="E1405" s="88"/>
      <c r="F1405" s="88"/>
      <c r="G1405" s="88"/>
      <c r="H1405" s="89"/>
      <c r="I1405" s="81" t="str">
        <f t="shared" si="154"/>
        <v/>
      </c>
      <c r="J1405" s="94"/>
      <c r="K1405" s="220"/>
    </row>
    <row r="1406" spans="1:11" ht="13.5" customHeight="1" x14ac:dyDescent="0.3">
      <c r="A1406" s="232"/>
      <c r="B1406" s="82" t="s">
        <v>86</v>
      </c>
      <c r="C1406" s="223"/>
      <c r="D1406" s="90"/>
      <c r="E1406" s="91"/>
      <c r="F1406" s="91"/>
      <c r="G1406" s="91"/>
      <c r="H1406" s="92"/>
      <c r="I1406" s="83" t="str">
        <f t="shared" si="154"/>
        <v/>
      </c>
      <c r="J1406" s="95"/>
      <c r="K1406" s="221"/>
    </row>
    <row r="1407" spans="1:11" s="75" customFormat="1" ht="13.5" customHeight="1" x14ac:dyDescent="0.2">
      <c r="A1407" s="230">
        <v>26</v>
      </c>
      <c r="B1407" s="78" t="s">
        <v>76</v>
      </c>
      <c r="C1407" s="100">
        <f>Anexo_01!$I180</f>
        <v>0</v>
      </c>
      <c r="D1407" s="84"/>
      <c r="E1407" s="85"/>
      <c r="F1407" s="85"/>
      <c r="G1407" s="85"/>
      <c r="H1407" s="86"/>
      <c r="I1407" s="79" t="str">
        <f>IF(SUM(D1407:H1407)=0,"",SUM(D1407:H1407))</f>
        <v/>
      </c>
      <c r="J1407" s="93"/>
      <c r="K1407" s="219">
        <f>SUM(I1407:I1415)</f>
        <v>0</v>
      </c>
    </row>
    <row r="1408" spans="1:11" s="75" customFormat="1" ht="13.5" customHeight="1" x14ac:dyDescent="0.2">
      <c r="A1408" s="231"/>
      <c r="B1408" s="80" t="s">
        <v>77</v>
      </c>
      <c r="C1408" s="100">
        <f>Anexo_01!$D180</f>
        <v>0</v>
      </c>
      <c r="D1408" s="87"/>
      <c r="E1408" s="88"/>
      <c r="F1408" s="88"/>
      <c r="G1408" s="88"/>
      <c r="H1408" s="89"/>
      <c r="I1408" s="81" t="str">
        <f>IF(SUM(D1408:H1408)=0,"",SUM(D1408:H1408))</f>
        <v/>
      </c>
      <c r="J1408" s="94"/>
      <c r="K1408" s="220"/>
    </row>
    <row r="1409" spans="1:11" s="75" customFormat="1" ht="13.5" customHeight="1" x14ac:dyDescent="0.2">
      <c r="A1409" s="231"/>
      <c r="B1409" s="80" t="s">
        <v>83</v>
      </c>
      <c r="C1409" s="100">
        <f>Anexo_01!$B180</f>
        <v>0</v>
      </c>
      <c r="D1409" s="87"/>
      <c r="E1409" s="88"/>
      <c r="F1409" s="88"/>
      <c r="G1409" s="88"/>
      <c r="H1409" s="89"/>
      <c r="I1409" s="81" t="str">
        <f t="shared" ref="I1409:I1415" si="155">IF(SUM(D1409:H1409)=0,"",SUM(D1409:H1409))</f>
        <v/>
      </c>
      <c r="J1409" s="94"/>
      <c r="K1409" s="220"/>
    </row>
    <row r="1410" spans="1:11" s="75" customFormat="1" ht="13.5" customHeight="1" x14ac:dyDescent="0.2">
      <c r="A1410" s="231"/>
      <c r="B1410" s="80" t="s">
        <v>78</v>
      </c>
      <c r="C1410" s="101"/>
      <c r="D1410" s="87"/>
      <c r="E1410" s="88"/>
      <c r="F1410" s="88"/>
      <c r="G1410" s="88"/>
      <c r="H1410" s="89"/>
      <c r="I1410" s="81" t="str">
        <f t="shared" si="155"/>
        <v/>
      </c>
      <c r="J1410" s="94"/>
      <c r="K1410" s="220"/>
    </row>
    <row r="1411" spans="1:11" s="75" customFormat="1" ht="13.5" customHeight="1" x14ac:dyDescent="0.2">
      <c r="A1411" s="231"/>
      <c r="B1411" s="80" t="s">
        <v>79</v>
      </c>
      <c r="C1411" s="100">
        <f>Anexo_01!$F180</f>
        <v>0</v>
      </c>
      <c r="D1411" s="87"/>
      <c r="E1411" s="88"/>
      <c r="F1411" s="88"/>
      <c r="G1411" s="88"/>
      <c r="H1411" s="89"/>
      <c r="I1411" s="81" t="str">
        <f t="shared" si="155"/>
        <v/>
      </c>
      <c r="J1411" s="94"/>
      <c r="K1411" s="220"/>
    </row>
    <row r="1412" spans="1:11" s="75" customFormat="1" ht="13.5" customHeight="1" x14ac:dyDescent="0.2">
      <c r="A1412" s="231"/>
      <c r="B1412" s="80" t="s">
        <v>80</v>
      </c>
      <c r="C1412" s="101"/>
      <c r="D1412" s="87"/>
      <c r="E1412" s="88"/>
      <c r="F1412" s="88"/>
      <c r="G1412" s="88"/>
      <c r="H1412" s="89"/>
      <c r="I1412" s="81" t="str">
        <f t="shared" si="155"/>
        <v/>
      </c>
      <c r="J1412" s="94"/>
      <c r="K1412" s="220"/>
    </row>
    <row r="1413" spans="1:11" s="75" customFormat="1" ht="13.5" customHeight="1" x14ac:dyDescent="0.2">
      <c r="A1413" s="231"/>
      <c r="B1413" s="80" t="s">
        <v>81</v>
      </c>
      <c r="C1413" s="101"/>
      <c r="D1413" s="87"/>
      <c r="E1413" s="88"/>
      <c r="F1413" s="88"/>
      <c r="G1413" s="88"/>
      <c r="H1413" s="89"/>
      <c r="I1413" s="81" t="str">
        <f t="shared" si="155"/>
        <v/>
      </c>
      <c r="J1413" s="94"/>
      <c r="K1413" s="220"/>
    </row>
    <row r="1414" spans="1:11" s="75" customFormat="1" ht="13.5" customHeight="1" x14ac:dyDescent="0.2">
      <c r="A1414" s="231"/>
      <c r="B1414" s="80" t="s">
        <v>82</v>
      </c>
      <c r="C1414" s="222"/>
      <c r="D1414" s="87"/>
      <c r="E1414" s="88"/>
      <c r="F1414" s="88"/>
      <c r="G1414" s="88"/>
      <c r="H1414" s="89"/>
      <c r="I1414" s="81" t="str">
        <f t="shared" si="155"/>
        <v/>
      </c>
      <c r="J1414" s="94"/>
      <c r="K1414" s="220"/>
    </row>
    <row r="1415" spans="1:11" ht="13.5" customHeight="1" x14ac:dyDescent="0.3">
      <c r="A1415" s="232"/>
      <c r="B1415" s="82" t="s">
        <v>86</v>
      </c>
      <c r="C1415" s="223"/>
      <c r="D1415" s="90"/>
      <c r="E1415" s="91"/>
      <c r="F1415" s="91"/>
      <c r="G1415" s="91"/>
      <c r="H1415" s="92"/>
      <c r="I1415" s="83" t="str">
        <f t="shared" si="155"/>
        <v/>
      </c>
      <c r="J1415" s="95"/>
      <c r="K1415" s="221"/>
    </row>
    <row r="1416" spans="1:11" s="75" customFormat="1" ht="13.5" customHeight="1" x14ac:dyDescent="0.2">
      <c r="A1416" s="230">
        <v>27</v>
      </c>
      <c r="B1416" s="78" t="s">
        <v>76</v>
      </c>
      <c r="C1416" s="100">
        <f>Anexo_01!$I181</f>
        <v>0</v>
      </c>
      <c r="D1416" s="84"/>
      <c r="E1416" s="85"/>
      <c r="F1416" s="85"/>
      <c r="G1416" s="85"/>
      <c r="H1416" s="86"/>
      <c r="I1416" s="79" t="str">
        <f>IF(SUM(D1416:H1416)=0,"",SUM(D1416:H1416))</f>
        <v/>
      </c>
      <c r="J1416" s="93"/>
      <c r="K1416" s="219">
        <f>SUM(I1416:I1424)</f>
        <v>0</v>
      </c>
    </row>
    <row r="1417" spans="1:11" s="75" customFormat="1" ht="13.5" customHeight="1" x14ac:dyDescent="0.2">
      <c r="A1417" s="231"/>
      <c r="B1417" s="80" t="s">
        <v>77</v>
      </c>
      <c r="C1417" s="100">
        <f>Anexo_01!$D181</f>
        <v>0</v>
      </c>
      <c r="D1417" s="87"/>
      <c r="E1417" s="88"/>
      <c r="F1417" s="88"/>
      <c r="G1417" s="88"/>
      <c r="H1417" s="89"/>
      <c r="I1417" s="81" t="str">
        <f>IF(SUM(D1417:H1417)=0,"",SUM(D1417:H1417))</f>
        <v/>
      </c>
      <c r="J1417" s="94"/>
      <c r="K1417" s="220"/>
    </row>
    <row r="1418" spans="1:11" s="75" customFormat="1" ht="13.5" customHeight="1" x14ac:dyDescent="0.2">
      <c r="A1418" s="231"/>
      <c r="B1418" s="80" t="s">
        <v>83</v>
      </c>
      <c r="C1418" s="100">
        <f>Anexo_01!$B181</f>
        <v>0</v>
      </c>
      <c r="D1418" s="87"/>
      <c r="E1418" s="88"/>
      <c r="F1418" s="88"/>
      <c r="G1418" s="88"/>
      <c r="H1418" s="89"/>
      <c r="I1418" s="81" t="str">
        <f t="shared" ref="I1418:I1424" si="156">IF(SUM(D1418:H1418)=0,"",SUM(D1418:H1418))</f>
        <v/>
      </c>
      <c r="J1418" s="94"/>
      <c r="K1418" s="220"/>
    </row>
    <row r="1419" spans="1:11" s="75" customFormat="1" ht="13.5" customHeight="1" x14ac:dyDescent="0.2">
      <c r="A1419" s="231"/>
      <c r="B1419" s="80" t="s">
        <v>78</v>
      </c>
      <c r="C1419" s="101"/>
      <c r="D1419" s="87"/>
      <c r="E1419" s="88"/>
      <c r="F1419" s="88"/>
      <c r="G1419" s="88"/>
      <c r="H1419" s="89"/>
      <c r="I1419" s="81" t="str">
        <f t="shared" si="156"/>
        <v/>
      </c>
      <c r="J1419" s="94"/>
      <c r="K1419" s="220"/>
    </row>
    <row r="1420" spans="1:11" s="75" customFormat="1" ht="13.5" customHeight="1" x14ac:dyDescent="0.2">
      <c r="A1420" s="231"/>
      <c r="B1420" s="80" t="s">
        <v>79</v>
      </c>
      <c r="C1420" s="100">
        <f>Anexo_01!$F181</f>
        <v>0</v>
      </c>
      <c r="D1420" s="87"/>
      <c r="E1420" s="88"/>
      <c r="F1420" s="88"/>
      <c r="G1420" s="88"/>
      <c r="H1420" s="89"/>
      <c r="I1420" s="81" t="str">
        <f t="shared" si="156"/>
        <v/>
      </c>
      <c r="J1420" s="94"/>
      <c r="K1420" s="220"/>
    </row>
    <row r="1421" spans="1:11" s="75" customFormat="1" ht="13.5" customHeight="1" x14ac:dyDescent="0.2">
      <c r="A1421" s="231"/>
      <c r="B1421" s="80" t="s">
        <v>80</v>
      </c>
      <c r="C1421" s="101"/>
      <c r="D1421" s="87"/>
      <c r="E1421" s="88"/>
      <c r="F1421" s="88"/>
      <c r="G1421" s="88"/>
      <c r="H1421" s="89"/>
      <c r="I1421" s="81" t="str">
        <f t="shared" si="156"/>
        <v/>
      </c>
      <c r="J1421" s="94"/>
      <c r="K1421" s="220"/>
    </row>
    <row r="1422" spans="1:11" s="75" customFormat="1" ht="13.5" customHeight="1" x14ac:dyDescent="0.2">
      <c r="A1422" s="231"/>
      <c r="B1422" s="80" t="s">
        <v>81</v>
      </c>
      <c r="C1422" s="101"/>
      <c r="D1422" s="87"/>
      <c r="E1422" s="88"/>
      <c r="F1422" s="88"/>
      <c r="G1422" s="88"/>
      <c r="H1422" s="89"/>
      <c r="I1422" s="81" t="str">
        <f t="shared" si="156"/>
        <v/>
      </c>
      <c r="J1422" s="94"/>
      <c r="K1422" s="220"/>
    </row>
    <row r="1423" spans="1:11" s="75" customFormat="1" ht="13.5" customHeight="1" x14ac:dyDescent="0.2">
      <c r="A1423" s="231"/>
      <c r="B1423" s="80" t="s">
        <v>82</v>
      </c>
      <c r="C1423" s="222"/>
      <c r="D1423" s="87"/>
      <c r="E1423" s="88"/>
      <c r="F1423" s="88"/>
      <c r="G1423" s="88"/>
      <c r="H1423" s="89"/>
      <c r="I1423" s="81" t="str">
        <f t="shared" si="156"/>
        <v/>
      </c>
      <c r="J1423" s="94"/>
      <c r="K1423" s="220"/>
    </row>
    <row r="1424" spans="1:11" ht="13.5" customHeight="1" x14ac:dyDescent="0.3">
      <c r="A1424" s="232"/>
      <c r="B1424" s="82" t="s">
        <v>86</v>
      </c>
      <c r="C1424" s="223"/>
      <c r="D1424" s="90"/>
      <c r="E1424" s="91"/>
      <c r="F1424" s="91"/>
      <c r="G1424" s="91"/>
      <c r="H1424" s="92"/>
      <c r="I1424" s="83" t="str">
        <f t="shared" si="156"/>
        <v/>
      </c>
      <c r="J1424" s="95"/>
      <c r="K1424" s="221"/>
    </row>
    <row r="1425" spans="1:11" s="75" customFormat="1" ht="13.5" customHeight="1" x14ac:dyDescent="0.2">
      <c r="A1425" s="230">
        <v>28</v>
      </c>
      <c r="B1425" s="78" t="s">
        <v>76</v>
      </c>
      <c r="C1425" s="100">
        <f>Anexo_01!$I182</f>
        <v>0</v>
      </c>
      <c r="D1425" s="84"/>
      <c r="E1425" s="85"/>
      <c r="F1425" s="85"/>
      <c r="G1425" s="85"/>
      <c r="H1425" s="86"/>
      <c r="I1425" s="79" t="str">
        <f>IF(SUM(D1425:H1425)=0,"",SUM(D1425:H1425))</f>
        <v/>
      </c>
      <c r="J1425" s="93"/>
      <c r="K1425" s="219">
        <f>SUM(I1425:I1433)</f>
        <v>0</v>
      </c>
    </row>
    <row r="1426" spans="1:11" s="75" customFormat="1" ht="13.5" customHeight="1" x14ac:dyDescent="0.2">
      <c r="A1426" s="231"/>
      <c r="B1426" s="80" t="s">
        <v>77</v>
      </c>
      <c r="C1426" s="100">
        <f>Anexo_01!$D182</f>
        <v>0</v>
      </c>
      <c r="D1426" s="87"/>
      <c r="E1426" s="88"/>
      <c r="F1426" s="88"/>
      <c r="G1426" s="88"/>
      <c r="H1426" s="89"/>
      <c r="I1426" s="81" t="str">
        <f>IF(SUM(D1426:H1426)=0,"",SUM(D1426:H1426))</f>
        <v/>
      </c>
      <c r="J1426" s="94"/>
      <c r="K1426" s="220"/>
    </row>
    <row r="1427" spans="1:11" s="75" customFormat="1" ht="13.5" customHeight="1" x14ac:dyDescent="0.2">
      <c r="A1427" s="231"/>
      <c r="B1427" s="80" t="s">
        <v>83</v>
      </c>
      <c r="C1427" s="100">
        <f>Anexo_01!$B182</f>
        <v>0</v>
      </c>
      <c r="D1427" s="87"/>
      <c r="E1427" s="88"/>
      <c r="F1427" s="88"/>
      <c r="G1427" s="88"/>
      <c r="H1427" s="89"/>
      <c r="I1427" s="81" t="str">
        <f t="shared" ref="I1427:I1433" si="157">IF(SUM(D1427:H1427)=0,"",SUM(D1427:H1427))</f>
        <v/>
      </c>
      <c r="J1427" s="94"/>
      <c r="K1427" s="220"/>
    </row>
    <row r="1428" spans="1:11" s="75" customFormat="1" ht="13.5" customHeight="1" x14ac:dyDescent="0.2">
      <c r="A1428" s="231"/>
      <c r="B1428" s="80" t="s">
        <v>78</v>
      </c>
      <c r="C1428" s="101"/>
      <c r="D1428" s="87"/>
      <c r="E1428" s="88"/>
      <c r="F1428" s="88"/>
      <c r="G1428" s="88"/>
      <c r="H1428" s="89"/>
      <c r="I1428" s="81" t="str">
        <f t="shared" si="157"/>
        <v/>
      </c>
      <c r="J1428" s="94"/>
      <c r="K1428" s="220"/>
    </row>
    <row r="1429" spans="1:11" s="75" customFormat="1" ht="13.5" customHeight="1" x14ac:dyDescent="0.2">
      <c r="A1429" s="231"/>
      <c r="B1429" s="80" t="s">
        <v>79</v>
      </c>
      <c r="C1429" s="100">
        <f>Anexo_01!$F182</f>
        <v>0</v>
      </c>
      <c r="D1429" s="87"/>
      <c r="E1429" s="88"/>
      <c r="F1429" s="88"/>
      <c r="G1429" s="88"/>
      <c r="H1429" s="89"/>
      <c r="I1429" s="81" t="str">
        <f t="shared" si="157"/>
        <v/>
      </c>
      <c r="J1429" s="94"/>
      <c r="K1429" s="220"/>
    </row>
    <row r="1430" spans="1:11" s="75" customFormat="1" ht="13.5" customHeight="1" x14ac:dyDescent="0.2">
      <c r="A1430" s="231"/>
      <c r="B1430" s="80" t="s">
        <v>80</v>
      </c>
      <c r="C1430" s="101"/>
      <c r="D1430" s="87"/>
      <c r="E1430" s="88"/>
      <c r="F1430" s="88"/>
      <c r="G1430" s="88"/>
      <c r="H1430" s="89"/>
      <c r="I1430" s="81" t="str">
        <f t="shared" si="157"/>
        <v/>
      </c>
      <c r="J1430" s="94"/>
      <c r="K1430" s="220"/>
    </row>
    <row r="1431" spans="1:11" s="75" customFormat="1" ht="13.5" customHeight="1" x14ac:dyDescent="0.2">
      <c r="A1431" s="231"/>
      <c r="B1431" s="80" t="s">
        <v>81</v>
      </c>
      <c r="C1431" s="101"/>
      <c r="D1431" s="87"/>
      <c r="E1431" s="88"/>
      <c r="F1431" s="88"/>
      <c r="G1431" s="88"/>
      <c r="H1431" s="89"/>
      <c r="I1431" s="81" t="str">
        <f t="shared" si="157"/>
        <v/>
      </c>
      <c r="J1431" s="94"/>
      <c r="K1431" s="220"/>
    </row>
    <row r="1432" spans="1:11" s="75" customFormat="1" ht="13.5" customHeight="1" x14ac:dyDescent="0.2">
      <c r="A1432" s="231"/>
      <c r="B1432" s="80" t="s">
        <v>82</v>
      </c>
      <c r="C1432" s="222"/>
      <c r="D1432" s="87"/>
      <c r="E1432" s="88"/>
      <c r="F1432" s="88"/>
      <c r="G1432" s="88"/>
      <c r="H1432" s="89"/>
      <c r="I1432" s="81" t="str">
        <f t="shared" si="157"/>
        <v/>
      </c>
      <c r="J1432" s="94"/>
      <c r="K1432" s="220"/>
    </row>
    <row r="1433" spans="1:11" ht="13.5" customHeight="1" x14ac:dyDescent="0.3">
      <c r="A1433" s="232"/>
      <c r="B1433" s="82" t="s">
        <v>86</v>
      </c>
      <c r="C1433" s="223"/>
      <c r="D1433" s="90"/>
      <c r="E1433" s="91"/>
      <c r="F1433" s="91"/>
      <c r="G1433" s="91"/>
      <c r="H1433" s="92"/>
      <c r="I1433" s="83" t="str">
        <f t="shared" si="157"/>
        <v/>
      </c>
      <c r="J1433" s="95"/>
      <c r="K1433" s="221"/>
    </row>
    <row r="1434" spans="1:11" s="75" customFormat="1" ht="13.5" customHeight="1" x14ac:dyDescent="0.2">
      <c r="A1434" s="230">
        <v>29</v>
      </c>
      <c r="B1434" s="78" t="s">
        <v>76</v>
      </c>
      <c r="C1434" s="100">
        <f>Anexo_01!$I183</f>
        <v>0</v>
      </c>
      <c r="D1434" s="84"/>
      <c r="E1434" s="85"/>
      <c r="F1434" s="85"/>
      <c r="G1434" s="85"/>
      <c r="H1434" s="86"/>
      <c r="I1434" s="79" t="str">
        <f>IF(SUM(D1434:H1434)=0,"",SUM(D1434:H1434))</f>
        <v/>
      </c>
      <c r="J1434" s="93"/>
      <c r="K1434" s="219">
        <f>SUM(I1434:I1442)</f>
        <v>0</v>
      </c>
    </row>
    <row r="1435" spans="1:11" s="75" customFormat="1" ht="13.5" customHeight="1" x14ac:dyDescent="0.2">
      <c r="A1435" s="231"/>
      <c r="B1435" s="80" t="s">
        <v>77</v>
      </c>
      <c r="C1435" s="100">
        <f>Anexo_01!$D183</f>
        <v>0</v>
      </c>
      <c r="D1435" s="87"/>
      <c r="E1435" s="88"/>
      <c r="F1435" s="88"/>
      <c r="G1435" s="88"/>
      <c r="H1435" s="89"/>
      <c r="I1435" s="81" t="str">
        <f>IF(SUM(D1435:H1435)=0,"",SUM(D1435:H1435))</f>
        <v/>
      </c>
      <c r="J1435" s="94"/>
      <c r="K1435" s="220"/>
    </row>
    <row r="1436" spans="1:11" s="75" customFormat="1" ht="13.5" customHeight="1" x14ac:dyDescent="0.2">
      <c r="A1436" s="231"/>
      <c r="B1436" s="80" t="s">
        <v>83</v>
      </c>
      <c r="C1436" s="100">
        <f>Anexo_01!$B183</f>
        <v>0</v>
      </c>
      <c r="D1436" s="87"/>
      <c r="E1436" s="88"/>
      <c r="F1436" s="88"/>
      <c r="G1436" s="88"/>
      <c r="H1436" s="89"/>
      <c r="I1436" s="81" t="str">
        <f t="shared" ref="I1436:I1442" si="158">IF(SUM(D1436:H1436)=0,"",SUM(D1436:H1436))</f>
        <v/>
      </c>
      <c r="J1436" s="94"/>
      <c r="K1436" s="220"/>
    </row>
    <row r="1437" spans="1:11" s="75" customFormat="1" ht="13.5" customHeight="1" x14ac:dyDescent="0.2">
      <c r="A1437" s="231"/>
      <c r="B1437" s="80" t="s">
        <v>78</v>
      </c>
      <c r="C1437" s="101"/>
      <c r="D1437" s="87"/>
      <c r="E1437" s="88"/>
      <c r="F1437" s="88"/>
      <c r="G1437" s="88"/>
      <c r="H1437" s="89"/>
      <c r="I1437" s="81" t="str">
        <f t="shared" si="158"/>
        <v/>
      </c>
      <c r="J1437" s="94"/>
      <c r="K1437" s="220"/>
    </row>
    <row r="1438" spans="1:11" s="75" customFormat="1" ht="13.5" customHeight="1" x14ac:dyDescent="0.2">
      <c r="A1438" s="231"/>
      <c r="B1438" s="80" t="s">
        <v>79</v>
      </c>
      <c r="C1438" s="100">
        <f>Anexo_01!$F183</f>
        <v>0</v>
      </c>
      <c r="D1438" s="87"/>
      <c r="E1438" s="88"/>
      <c r="F1438" s="88"/>
      <c r="G1438" s="88"/>
      <c r="H1438" s="89"/>
      <c r="I1438" s="81" t="str">
        <f t="shared" si="158"/>
        <v/>
      </c>
      <c r="J1438" s="94"/>
      <c r="K1438" s="220"/>
    </row>
    <row r="1439" spans="1:11" s="75" customFormat="1" ht="13.5" customHeight="1" x14ac:dyDescent="0.2">
      <c r="A1439" s="231"/>
      <c r="B1439" s="80" t="s">
        <v>80</v>
      </c>
      <c r="C1439" s="101"/>
      <c r="D1439" s="87"/>
      <c r="E1439" s="88"/>
      <c r="F1439" s="88"/>
      <c r="G1439" s="88"/>
      <c r="H1439" s="89"/>
      <c r="I1439" s="81" t="str">
        <f t="shared" si="158"/>
        <v/>
      </c>
      <c r="J1439" s="94"/>
      <c r="K1439" s="220"/>
    </row>
    <row r="1440" spans="1:11" s="75" customFormat="1" ht="13.5" customHeight="1" x14ac:dyDescent="0.2">
      <c r="A1440" s="231"/>
      <c r="B1440" s="80" t="s">
        <v>81</v>
      </c>
      <c r="C1440" s="101"/>
      <c r="D1440" s="87"/>
      <c r="E1440" s="88"/>
      <c r="F1440" s="88"/>
      <c r="G1440" s="88"/>
      <c r="H1440" s="89"/>
      <c r="I1440" s="81" t="str">
        <f t="shared" si="158"/>
        <v/>
      </c>
      <c r="J1440" s="94"/>
      <c r="K1440" s="220"/>
    </row>
    <row r="1441" spans="1:12" s="75" customFormat="1" ht="13.5" customHeight="1" x14ac:dyDescent="0.2">
      <c r="A1441" s="231"/>
      <c r="B1441" s="80" t="s">
        <v>82</v>
      </c>
      <c r="C1441" s="222"/>
      <c r="D1441" s="87"/>
      <c r="E1441" s="88"/>
      <c r="F1441" s="88"/>
      <c r="G1441" s="88"/>
      <c r="H1441" s="89"/>
      <c r="I1441" s="81" t="str">
        <f t="shared" si="158"/>
        <v/>
      </c>
      <c r="J1441" s="94"/>
      <c r="K1441" s="220"/>
    </row>
    <row r="1442" spans="1:12" ht="13.5" customHeight="1" x14ac:dyDescent="0.3">
      <c r="A1442" s="232"/>
      <c r="B1442" s="82" t="s">
        <v>86</v>
      </c>
      <c r="C1442" s="223"/>
      <c r="D1442" s="90"/>
      <c r="E1442" s="91"/>
      <c r="F1442" s="91"/>
      <c r="G1442" s="91"/>
      <c r="H1442" s="92"/>
      <c r="I1442" s="83" t="str">
        <f t="shared" si="158"/>
        <v/>
      </c>
      <c r="J1442" s="95"/>
      <c r="K1442" s="221"/>
    </row>
    <row r="1443" spans="1:12" s="75" customFormat="1" ht="13.5" customHeight="1" x14ac:dyDescent="0.2">
      <c r="A1443" s="230">
        <v>30</v>
      </c>
      <c r="B1443" s="78" t="s">
        <v>76</v>
      </c>
      <c r="C1443" s="100">
        <f>Anexo_01!$I184</f>
        <v>0</v>
      </c>
      <c r="D1443" s="84"/>
      <c r="E1443" s="85"/>
      <c r="F1443" s="85"/>
      <c r="G1443" s="85"/>
      <c r="H1443" s="86"/>
      <c r="I1443" s="79" t="str">
        <f>IF(SUM(D1443:H1443)=0,"",SUM(D1443:H1443))</f>
        <v/>
      </c>
      <c r="J1443" s="93"/>
      <c r="K1443" s="219">
        <f>SUM(I1443:I1451)</f>
        <v>0</v>
      </c>
    </row>
    <row r="1444" spans="1:12" s="75" customFormat="1" ht="13.5" customHeight="1" x14ac:dyDescent="0.2">
      <c r="A1444" s="231"/>
      <c r="B1444" s="80" t="s">
        <v>77</v>
      </c>
      <c r="C1444" s="100">
        <f>Anexo_01!$D184</f>
        <v>0</v>
      </c>
      <c r="D1444" s="87"/>
      <c r="E1444" s="88"/>
      <c r="F1444" s="88"/>
      <c r="G1444" s="88"/>
      <c r="H1444" s="89"/>
      <c r="I1444" s="81" t="str">
        <f>IF(SUM(D1444:H1444)=0,"",SUM(D1444:H1444))</f>
        <v/>
      </c>
      <c r="J1444" s="94"/>
      <c r="K1444" s="220"/>
    </row>
    <row r="1445" spans="1:12" s="75" customFormat="1" ht="13.5" customHeight="1" x14ac:dyDescent="0.2">
      <c r="A1445" s="231"/>
      <c r="B1445" s="80" t="s">
        <v>83</v>
      </c>
      <c r="C1445" s="100">
        <f>Anexo_01!$B184</f>
        <v>0</v>
      </c>
      <c r="D1445" s="87"/>
      <c r="E1445" s="88"/>
      <c r="F1445" s="88"/>
      <c r="G1445" s="88"/>
      <c r="H1445" s="89"/>
      <c r="I1445" s="81" t="str">
        <f t="shared" ref="I1445:I1451" si="159">IF(SUM(D1445:H1445)=0,"",SUM(D1445:H1445))</f>
        <v/>
      </c>
      <c r="J1445" s="94"/>
      <c r="K1445" s="220"/>
    </row>
    <row r="1446" spans="1:12" s="75" customFormat="1" ht="13.5" customHeight="1" x14ac:dyDescent="0.2">
      <c r="A1446" s="231"/>
      <c r="B1446" s="80" t="s">
        <v>78</v>
      </c>
      <c r="C1446" s="101"/>
      <c r="D1446" s="87"/>
      <c r="E1446" s="88"/>
      <c r="F1446" s="88"/>
      <c r="G1446" s="88"/>
      <c r="H1446" s="89"/>
      <c r="I1446" s="81" t="str">
        <f t="shared" si="159"/>
        <v/>
      </c>
      <c r="J1446" s="94"/>
      <c r="K1446" s="220"/>
    </row>
    <row r="1447" spans="1:12" s="75" customFormat="1" ht="13.5" customHeight="1" x14ac:dyDescent="0.2">
      <c r="A1447" s="231"/>
      <c r="B1447" s="80" t="s">
        <v>79</v>
      </c>
      <c r="C1447" s="100">
        <f>Anexo_01!$F184</f>
        <v>0</v>
      </c>
      <c r="D1447" s="87"/>
      <c r="E1447" s="88"/>
      <c r="F1447" s="88"/>
      <c r="G1447" s="88"/>
      <c r="H1447" s="89"/>
      <c r="I1447" s="81" t="str">
        <f t="shared" si="159"/>
        <v/>
      </c>
      <c r="J1447" s="94"/>
      <c r="K1447" s="220"/>
    </row>
    <row r="1448" spans="1:12" s="75" customFormat="1" ht="13.5" customHeight="1" x14ac:dyDescent="0.2">
      <c r="A1448" s="231"/>
      <c r="B1448" s="80" t="s">
        <v>80</v>
      </c>
      <c r="C1448" s="101"/>
      <c r="D1448" s="87"/>
      <c r="E1448" s="88"/>
      <c r="F1448" s="88"/>
      <c r="G1448" s="88"/>
      <c r="H1448" s="89"/>
      <c r="I1448" s="81" t="str">
        <f t="shared" si="159"/>
        <v/>
      </c>
      <c r="J1448" s="94"/>
      <c r="K1448" s="220"/>
    </row>
    <row r="1449" spans="1:12" s="75" customFormat="1" ht="13.5" customHeight="1" x14ac:dyDescent="0.2">
      <c r="A1449" s="231"/>
      <c r="B1449" s="80" t="s">
        <v>81</v>
      </c>
      <c r="C1449" s="101"/>
      <c r="D1449" s="87"/>
      <c r="E1449" s="88"/>
      <c r="F1449" s="88"/>
      <c r="G1449" s="88"/>
      <c r="H1449" s="89"/>
      <c r="I1449" s="81" t="str">
        <f t="shared" si="159"/>
        <v/>
      </c>
      <c r="J1449" s="94"/>
      <c r="K1449" s="220"/>
    </row>
    <row r="1450" spans="1:12" s="75" customFormat="1" ht="13.5" customHeight="1" x14ac:dyDescent="0.2">
      <c r="A1450" s="231"/>
      <c r="B1450" s="80" t="s">
        <v>82</v>
      </c>
      <c r="C1450" s="222"/>
      <c r="D1450" s="87"/>
      <c r="E1450" s="88"/>
      <c r="F1450" s="88"/>
      <c r="G1450" s="88"/>
      <c r="H1450" s="89"/>
      <c r="I1450" s="81" t="str">
        <f t="shared" si="159"/>
        <v/>
      </c>
      <c r="J1450" s="94"/>
      <c r="K1450" s="220"/>
    </row>
    <row r="1451" spans="1:12" ht="13.5" customHeight="1" x14ac:dyDescent="0.3">
      <c r="A1451" s="232"/>
      <c r="B1451" s="82" t="s">
        <v>86</v>
      </c>
      <c r="C1451" s="223"/>
      <c r="D1451" s="90"/>
      <c r="E1451" s="91"/>
      <c r="F1451" s="91"/>
      <c r="G1451" s="91"/>
      <c r="H1451" s="92"/>
      <c r="I1451" s="83" t="str">
        <f t="shared" si="159"/>
        <v/>
      </c>
      <c r="J1451" s="95"/>
      <c r="K1451" s="221"/>
    </row>
    <row r="1452" spans="1:12" ht="23.25" customHeight="1" x14ac:dyDescent="0.3">
      <c r="A1452" s="170"/>
      <c r="B1452" s="233" t="s">
        <v>35</v>
      </c>
      <c r="C1452" s="234"/>
      <c r="D1452" s="171">
        <f>SUM(D12:D1451)</f>
        <v>35</v>
      </c>
      <c r="E1452" s="171">
        <f t="shared" ref="E1452:I1452" si="160">SUM(E12:E1451)</f>
        <v>35</v>
      </c>
      <c r="F1452" s="171">
        <f t="shared" si="160"/>
        <v>35</v>
      </c>
      <c r="G1452" s="171">
        <f t="shared" si="160"/>
        <v>35</v>
      </c>
      <c r="H1452" s="171">
        <f t="shared" si="160"/>
        <v>35</v>
      </c>
      <c r="I1452" s="171">
        <f t="shared" si="160"/>
        <v>175</v>
      </c>
      <c r="J1452" s="171"/>
      <c r="K1452" s="171">
        <f>SUM(K12:K1451)</f>
        <v>175</v>
      </c>
      <c r="L1452" s="50" t="str">
        <f>IF(K1452=Anexo_01!O14,"","NO COINCIDE")</f>
        <v/>
      </c>
    </row>
  </sheetData>
  <mergeCells count="490">
    <mergeCell ref="A1398:A1406"/>
    <mergeCell ref="K1398:K1406"/>
    <mergeCell ref="C1405:C1406"/>
    <mergeCell ref="A1407:A1415"/>
    <mergeCell ref="K1407:K1415"/>
    <mergeCell ref="C1414:C1415"/>
    <mergeCell ref="A1443:A1451"/>
    <mergeCell ref="K1443:K1451"/>
    <mergeCell ref="C1450:C1451"/>
    <mergeCell ref="A1416:A1424"/>
    <mergeCell ref="K1416:K1424"/>
    <mergeCell ref="C1423:C1424"/>
    <mergeCell ref="A1425:A1433"/>
    <mergeCell ref="K1425:K1433"/>
    <mergeCell ref="C1432:C1433"/>
    <mergeCell ref="A1434:A1442"/>
    <mergeCell ref="K1434:K1442"/>
    <mergeCell ref="C1441:C1442"/>
    <mergeCell ref="K1362:K1370"/>
    <mergeCell ref="C1369:C1370"/>
    <mergeCell ref="A1371:A1379"/>
    <mergeCell ref="K1371:K1379"/>
    <mergeCell ref="C1378:C1379"/>
    <mergeCell ref="A1380:A1388"/>
    <mergeCell ref="K1380:K1388"/>
    <mergeCell ref="C1387:C1388"/>
    <mergeCell ref="A1389:A1397"/>
    <mergeCell ref="K1389:K1397"/>
    <mergeCell ref="C1396:C1397"/>
    <mergeCell ref="B1452:C1452"/>
    <mergeCell ref="B10:B11"/>
    <mergeCell ref="C10:C11"/>
    <mergeCell ref="A1353:A1361"/>
    <mergeCell ref="K1353:K1361"/>
    <mergeCell ref="C1360:C1361"/>
    <mergeCell ref="A1335:A1343"/>
    <mergeCell ref="K1335:K1343"/>
    <mergeCell ref="C1342:C1343"/>
    <mergeCell ref="A1344:A1352"/>
    <mergeCell ref="K1344:K1352"/>
    <mergeCell ref="C1351:C1352"/>
    <mergeCell ref="A1317:A1325"/>
    <mergeCell ref="K1317:K1325"/>
    <mergeCell ref="C1324:C1325"/>
    <mergeCell ref="A1326:A1334"/>
    <mergeCell ref="K1326:K1334"/>
    <mergeCell ref="C1333:C1334"/>
    <mergeCell ref="A1299:A1307"/>
    <mergeCell ref="K1299:K1307"/>
    <mergeCell ref="C1306:C1307"/>
    <mergeCell ref="A1308:A1316"/>
    <mergeCell ref="K1308:K1316"/>
    <mergeCell ref="A1362:A1370"/>
    <mergeCell ref="C1315:C1316"/>
    <mergeCell ref="A1281:A1289"/>
    <mergeCell ref="K1281:K1289"/>
    <mergeCell ref="C1288:C1289"/>
    <mergeCell ref="A1290:A1298"/>
    <mergeCell ref="K1290:K1298"/>
    <mergeCell ref="C1297:C1298"/>
    <mergeCell ref="A1263:A1271"/>
    <mergeCell ref="K1263:K1271"/>
    <mergeCell ref="C1270:C1271"/>
    <mergeCell ref="A1272:A1280"/>
    <mergeCell ref="K1272:K1280"/>
    <mergeCell ref="C1279:C1280"/>
    <mergeCell ref="A1245:A1253"/>
    <mergeCell ref="K1245:K1253"/>
    <mergeCell ref="C1252:C1253"/>
    <mergeCell ref="A1254:A1262"/>
    <mergeCell ref="K1254:K1262"/>
    <mergeCell ref="C1261:C1262"/>
    <mergeCell ref="A1227:A1235"/>
    <mergeCell ref="K1227:K1235"/>
    <mergeCell ref="C1234:C1235"/>
    <mergeCell ref="A1236:A1244"/>
    <mergeCell ref="K1236:K1244"/>
    <mergeCell ref="C1243:C1244"/>
    <mergeCell ref="A1209:A1217"/>
    <mergeCell ref="K1209:K1217"/>
    <mergeCell ref="C1216:C1217"/>
    <mergeCell ref="A1218:A1226"/>
    <mergeCell ref="K1218:K1226"/>
    <mergeCell ref="C1225:C1226"/>
    <mergeCell ref="A1191:A1199"/>
    <mergeCell ref="K1191:K1199"/>
    <mergeCell ref="C1198:C1199"/>
    <mergeCell ref="A1200:A1208"/>
    <mergeCell ref="K1200:K1208"/>
    <mergeCell ref="C1207:C1208"/>
    <mergeCell ref="A1173:A1181"/>
    <mergeCell ref="K1173:K1181"/>
    <mergeCell ref="C1180:C1181"/>
    <mergeCell ref="A1182:A1190"/>
    <mergeCell ref="K1182:K1190"/>
    <mergeCell ref="C1189:C1190"/>
    <mergeCell ref="A1155:A1163"/>
    <mergeCell ref="K1155:K1163"/>
    <mergeCell ref="C1162:C1163"/>
    <mergeCell ref="A1164:A1172"/>
    <mergeCell ref="K1164:K1172"/>
    <mergeCell ref="C1171:C1172"/>
    <mergeCell ref="A1137:A1145"/>
    <mergeCell ref="K1137:K1145"/>
    <mergeCell ref="C1144:C1145"/>
    <mergeCell ref="A1146:A1154"/>
    <mergeCell ref="K1146:K1154"/>
    <mergeCell ref="C1153:C1154"/>
    <mergeCell ref="A1119:A1127"/>
    <mergeCell ref="K1119:K1127"/>
    <mergeCell ref="C1126:C1127"/>
    <mergeCell ref="A1128:A1136"/>
    <mergeCell ref="K1128:K1136"/>
    <mergeCell ref="C1135:C1136"/>
    <mergeCell ref="A1101:A1109"/>
    <mergeCell ref="K1101:K1109"/>
    <mergeCell ref="C1108:C1109"/>
    <mergeCell ref="A1110:A1118"/>
    <mergeCell ref="K1110:K1118"/>
    <mergeCell ref="C1117:C1118"/>
    <mergeCell ref="A1083:A1091"/>
    <mergeCell ref="K1083:K1091"/>
    <mergeCell ref="C1090:C1091"/>
    <mergeCell ref="A1092:A1100"/>
    <mergeCell ref="K1092:K1100"/>
    <mergeCell ref="C1099:C1100"/>
    <mergeCell ref="A1065:A1073"/>
    <mergeCell ref="K1065:K1073"/>
    <mergeCell ref="C1072:C1073"/>
    <mergeCell ref="A1074:A1082"/>
    <mergeCell ref="K1074:K1082"/>
    <mergeCell ref="C1081:C1082"/>
    <mergeCell ref="A1047:A1055"/>
    <mergeCell ref="K1047:K1055"/>
    <mergeCell ref="C1054:C1055"/>
    <mergeCell ref="A1056:A1064"/>
    <mergeCell ref="K1056:K1064"/>
    <mergeCell ref="C1063:C1064"/>
    <mergeCell ref="A1029:A1037"/>
    <mergeCell ref="K1029:K1037"/>
    <mergeCell ref="C1036:C1037"/>
    <mergeCell ref="A1038:A1046"/>
    <mergeCell ref="K1038:K1046"/>
    <mergeCell ref="C1045:C1046"/>
    <mergeCell ref="A1011:A1019"/>
    <mergeCell ref="K1011:K1019"/>
    <mergeCell ref="C1018:C1019"/>
    <mergeCell ref="A1020:A1028"/>
    <mergeCell ref="K1020:K1028"/>
    <mergeCell ref="C1027:C1028"/>
    <mergeCell ref="A993:A1001"/>
    <mergeCell ref="K993:K1001"/>
    <mergeCell ref="C1000:C1001"/>
    <mergeCell ref="A1002:A1010"/>
    <mergeCell ref="K1002:K1010"/>
    <mergeCell ref="C1009:C1010"/>
    <mergeCell ref="A975:A983"/>
    <mergeCell ref="K975:K983"/>
    <mergeCell ref="C982:C983"/>
    <mergeCell ref="A984:A992"/>
    <mergeCell ref="K984:K992"/>
    <mergeCell ref="C991:C992"/>
    <mergeCell ref="A957:A965"/>
    <mergeCell ref="K957:K965"/>
    <mergeCell ref="C964:C965"/>
    <mergeCell ref="A966:A974"/>
    <mergeCell ref="K966:K974"/>
    <mergeCell ref="C973:C974"/>
    <mergeCell ref="A939:A947"/>
    <mergeCell ref="K939:K947"/>
    <mergeCell ref="C946:C947"/>
    <mergeCell ref="A948:A956"/>
    <mergeCell ref="K948:K956"/>
    <mergeCell ref="C955:C956"/>
    <mergeCell ref="A921:A929"/>
    <mergeCell ref="K921:K929"/>
    <mergeCell ref="C928:C929"/>
    <mergeCell ref="A930:A938"/>
    <mergeCell ref="K930:K938"/>
    <mergeCell ref="C937:C938"/>
    <mergeCell ref="A903:A911"/>
    <mergeCell ref="K903:K911"/>
    <mergeCell ref="C910:C911"/>
    <mergeCell ref="A912:A920"/>
    <mergeCell ref="K912:K920"/>
    <mergeCell ref="C919:C920"/>
    <mergeCell ref="A885:A893"/>
    <mergeCell ref="K885:K893"/>
    <mergeCell ref="C892:C893"/>
    <mergeCell ref="A894:A902"/>
    <mergeCell ref="K894:K902"/>
    <mergeCell ref="C901:C902"/>
    <mergeCell ref="A867:A875"/>
    <mergeCell ref="K867:K875"/>
    <mergeCell ref="C874:C875"/>
    <mergeCell ref="A876:A884"/>
    <mergeCell ref="K876:K884"/>
    <mergeCell ref="C883:C884"/>
    <mergeCell ref="A849:A857"/>
    <mergeCell ref="K849:K857"/>
    <mergeCell ref="C856:C857"/>
    <mergeCell ref="A858:A866"/>
    <mergeCell ref="K858:K866"/>
    <mergeCell ref="C865:C866"/>
    <mergeCell ref="A831:A839"/>
    <mergeCell ref="K831:K839"/>
    <mergeCell ref="C838:C839"/>
    <mergeCell ref="A840:A848"/>
    <mergeCell ref="K840:K848"/>
    <mergeCell ref="C847:C848"/>
    <mergeCell ref="A813:A821"/>
    <mergeCell ref="K813:K821"/>
    <mergeCell ref="C820:C821"/>
    <mergeCell ref="A822:A830"/>
    <mergeCell ref="K822:K830"/>
    <mergeCell ref="C829:C830"/>
    <mergeCell ref="A795:A803"/>
    <mergeCell ref="K795:K803"/>
    <mergeCell ref="C802:C803"/>
    <mergeCell ref="A804:A812"/>
    <mergeCell ref="K804:K812"/>
    <mergeCell ref="C811:C812"/>
    <mergeCell ref="A777:A785"/>
    <mergeCell ref="K777:K785"/>
    <mergeCell ref="C784:C785"/>
    <mergeCell ref="A786:A794"/>
    <mergeCell ref="K786:K794"/>
    <mergeCell ref="C793:C794"/>
    <mergeCell ref="A759:A767"/>
    <mergeCell ref="K759:K767"/>
    <mergeCell ref="C766:C767"/>
    <mergeCell ref="A768:A776"/>
    <mergeCell ref="K768:K776"/>
    <mergeCell ref="C775:C776"/>
    <mergeCell ref="A741:A749"/>
    <mergeCell ref="K741:K749"/>
    <mergeCell ref="C748:C749"/>
    <mergeCell ref="A750:A758"/>
    <mergeCell ref="K750:K758"/>
    <mergeCell ref="C757:C758"/>
    <mergeCell ref="A723:A731"/>
    <mergeCell ref="K723:K731"/>
    <mergeCell ref="C730:C731"/>
    <mergeCell ref="A732:A740"/>
    <mergeCell ref="K732:K740"/>
    <mergeCell ref="C739:C740"/>
    <mergeCell ref="A705:A713"/>
    <mergeCell ref="K705:K713"/>
    <mergeCell ref="C712:C713"/>
    <mergeCell ref="A714:A722"/>
    <mergeCell ref="K714:K722"/>
    <mergeCell ref="C721:C722"/>
    <mergeCell ref="A687:A695"/>
    <mergeCell ref="K687:K695"/>
    <mergeCell ref="C694:C695"/>
    <mergeCell ref="A696:A704"/>
    <mergeCell ref="K696:K704"/>
    <mergeCell ref="C703:C704"/>
    <mergeCell ref="A669:A677"/>
    <mergeCell ref="K669:K677"/>
    <mergeCell ref="C676:C677"/>
    <mergeCell ref="A678:A686"/>
    <mergeCell ref="K678:K686"/>
    <mergeCell ref="C685:C686"/>
    <mergeCell ref="A651:A659"/>
    <mergeCell ref="K651:K659"/>
    <mergeCell ref="C658:C659"/>
    <mergeCell ref="A660:A668"/>
    <mergeCell ref="K660:K668"/>
    <mergeCell ref="C667:C668"/>
    <mergeCell ref="A633:A641"/>
    <mergeCell ref="K633:K641"/>
    <mergeCell ref="C640:C641"/>
    <mergeCell ref="A642:A650"/>
    <mergeCell ref="K642:K650"/>
    <mergeCell ref="C649:C650"/>
    <mergeCell ref="A615:A623"/>
    <mergeCell ref="K615:K623"/>
    <mergeCell ref="C622:C623"/>
    <mergeCell ref="A624:A632"/>
    <mergeCell ref="K624:K632"/>
    <mergeCell ref="C631:C632"/>
    <mergeCell ref="A597:A605"/>
    <mergeCell ref="K597:K605"/>
    <mergeCell ref="C604:C605"/>
    <mergeCell ref="A606:A614"/>
    <mergeCell ref="K606:K614"/>
    <mergeCell ref="C613:C614"/>
    <mergeCell ref="A579:A587"/>
    <mergeCell ref="K579:K587"/>
    <mergeCell ref="C586:C587"/>
    <mergeCell ref="A588:A596"/>
    <mergeCell ref="K588:K596"/>
    <mergeCell ref="C595:C596"/>
    <mergeCell ref="A561:A569"/>
    <mergeCell ref="K561:K569"/>
    <mergeCell ref="C568:C569"/>
    <mergeCell ref="A570:A578"/>
    <mergeCell ref="K570:K578"/>
    <mergeCell ref="C577:C578"/>
    <mergeCell ref="A543:A551"/>
    <mergeCell ref="K543:K551"/>
    <mergeCell ref="C550:C551"/>
    <mergeCell ref="A552:A560"/>
    <mergeCell ref="K552:K560"/>
    <mergeCell ref="C559:C560"/>
    <mergeCell ref="A525:A533"/>
    <mergeCell ref="K525:K533"/>
    <mergeCell ref="C532:C533"/>
    <mergeCell ref="A534:A542"/>
    <mergeCell ref="K534:K542"/>
    <mergeCell ref="C541:C542"/>
    <mergeCell ref="A507:A515"/>
    <mergeCell ref="K507:K515"/>
    <mergeCell ref="C514:C515"/>
    <mergeCell ref="A516:A524"/>
    <mergeCell ref="K516:K524"/>
    <mergeCell ref="C523:C524"/>
    <mergeCell ref="A489:A497"/>
    <mergeCell ref="K489:K497"/>
    <mergeCell ref="C496:C497"/>
    <mergeCell ref="A498:A506"/>
    <mergeCell ref="K498:K506"/>
    <mergeCell ref="C505:C506"/>
    <mergeCell ref="A471:A479"/>
    <mergeCell ref="K471:K479"/>
    <mergeCell ref="C478:C479"/>
    <mergeCell ref="A480:A488"/>
    <mergeCell ref="K480:K488"/>
    <mergeCell ref="C487:C488"/>
    <mergeCell ref="A453:A461"/>
    <mergeCell ref="K453:K461"/>
    <mergeCell ref="C460:C461"/>
    <mergeCell ref="A462:A470"/>
    <mergeCell ref="K462:K470"/>
    <mergeCell ref="C469:C470"/>
    <mergeCell ref="A435:A443"/>
    <mergeCell ref="K435:K443"/>
    <mergeCell ref="C442:C443"/>
    <mergeCell ref="A444:A452"/>
    <mergeCell ref="K444:K452"/>
    <mergeCell ref="C451:C452"/>
    <mergeCell ref="A417:A425"/>
    <mergeCell ref="K417:K425"/>
    <mergeCell ref="C424:C425"/>
    <mergeCell ref="A426:A434"/>
    <mergeCell ref="K426:K434"/>
    <mergeCell ref="C433:C434"/>
    <mergeCell ref="A399:A407"/>
    <mergeCell ref="K399:K407"/>
    <mergeCell ref="C406:C407"/>
    <mergeCell ref="A408:A416"/>
    <mergeCell ref="K408:K416"/>
    <mergeCell ref="C415:C416"/>
    <mergeCell ref="A381:A389"/>
    <mergeCell ref="K381:K389"/>
    <mergeCell ref="C388:C389"/>
    <mergeCell ref="A390:A398"/>
    <mergeCell ref="K390:K398"/>
    <mergeCell ref="C397:C398"/>
    <mergeCell ref="A363:A371"/>
    <mergeCell ref="K363:K371"/>
    <mergeCell ref="C370:C371"/>
    <mergeCell ref="A372:A380"/>
    <mergeCell ref="K372:K380"/>
    <mergeCell ref="C379:C380"/>
    <mergeCell ref="A345:A353"/>
    <mergeCell ref="K345:K353"/>
    <mergeCell ref="C352:C353"/>
    <mergeCell ref="A354:A362"/>
    <mergeCell ref="K354:K362"/>
    <mergeCell ref="C361:C362"/>
    <mergeCell ref="A327:A335"/>
    <mergeCell ref="K327:K335"/>
    <mergeCell ref="C334:C335"/>
    <mergeCell ref="A336:A344"/>
    <mergeCell ref="K336:K344"/>
    <mergeCell ref="C343:C344"/>
    <mergeCell ref="A309:A317"/>
    <mergeCell ref="K309:K317"/>
    <mergeCell ref="C316:C317"/>
    <mergeCell ref="A318:A326"/>
    <mergeCell ref="K318:K326"/>
    <mergeCell ref="C325:C326"/>
    <mergeCell ref="A291:A299"/>
    <mergeCell ref="K291:K299"/>
    <mergeCell ref="C298:C299"/>
    <mergeCell ref="A300:A308"/>
    <mergeCell ref="K300:K308"/>
    <mergeCell ref="C307:C308"/>
    <mergeCell ref="A273:A281"/>
    <mergeCell ref="K273:K281"/>
    <mergeCell ref="C280:C281"/>
    <mergeCell ref="A282:A290"/>
    <mergeCell ref="K282:K290"/>
    <mergeCell ref="C289:C290"/>
    <mergeCell ref="A255:A263"/>
    <mergeCell ref="K255:K263"/>
    <mergeCell ref="C262:C263"/>
    <mergeCell ref="A264:A272"/>
    <mergeCell ref="K264:K272"/>
    <mergeCell ref="C271:C272"/>
    <mergeCell ref="A237:A245"/>
    <mergeCell ref="K237:K245"/>
    <mergeCell ref="C244:C245"/>
    <mergeCell ref="A246:A254"/>
    <mergeCell ref="K246:K254"/>
    <mergeCell ref="C253:C254"/>
    <mergeCell ref="A219:A227"/>
    <mergeCell ref="K219:K227"/>
    <mergeCell ref="C226:C227"/>
    <mergeCell ref="A228:A236"/>
    <mergeCell ref="K228:K236"/>
    <mergeCell ref="C235:C236"/>
    <mergeCell ref="A201:A209"/>
    <mergeCell ref="K201:K209"/>
    <mergeCell ref="C208:C209"/>
    <mergeCell ref="A210:A218"/>
    <mergeCell ref="K210:K218"/>
    <mergeCell ref="C217:C218"/>
    <mergeCell ref="A183:A191"/>
    <mergeCell ref="K183:K191"/>
    <mergeCell ref="C190:C191"/>
    <mergeCell ref="A192:A200"/>
    <mergeCell ref="K192:K200"/>
    <mergeCell ref="C199:C200"/>
    <mergeCell ref="A165:A173"/>
    <mergeCell ref="K165:K173"/>
    <mergeCell ref="C172:C173"/>
    <mergeCell ref="A174:A182"/>
    <mergeCell ref="K174:K182"/>
    <mergeCell ref="C181:C182"/>
    <mergeCell ref="A147:A155"/>
    <mergeCell ref="K147:K155"/>
    <mergeCell ref="C154:C155"/>
    <mergeCell ref="A156:A164"/>
    <mergeCell ref="K156:K164"/>
    <mergeCell ref="C163:C164"/>
    <mergeCell ref="A129:A137"/>
    <mergeCell ref="K129:K137"/>
    <mergeCell ref="C136:C137"/>
    <mergeCell ref="A138:A146"/>
    <mergeCell ref="K138:K146"/>
    <mergeCell ref="C145:C146"/>
    <mergeCell ref="A111:A119"/>
    <mergeCell ref="K111:K119"/>
    <mergeCell ref="C118:C119"/>
    <mergeCell ref="A120:A128"/>
    <mergeCell ref="K120:K128"/>
    <mergeCell ref="C127:C128"/>
    <mergeCell ref="A93:A101"/>
    <mergeCell ref="K93:K101"/>
    <mergeCell ref="C100:C101"/>
    <mergeCell ref="A102:A110"/>
    <mergeCell ref="K102:K110"/>
    <mergeCell ref="C109:C110"/>
    <mergeCell ref="A75:A83"/>
    <mergeCell ref="K75:K83"/>
    <mergeCell ref="C82:C83"/>
    <mergeCell ref="A84:A92"/>
    <mergeCell ref="K84:K92"/>
    <mergeCell ref="C91:C92"/>
    <mergeCell ref="A57:A65"/>
    <mergeCell ref="K57:K65"/>
    <mergeCell ref="C64:C65"/>
    <mergeCell ref="A66:A74"/>
    <mergeCell ref="K66:K74"/>
    <mergeCell ref="C73:C74"/>
    <mergeCell ref="A39:A47"/>
    <mergeCell ref="K39:K47"/>
    <mergeCell ref="C46:C47"/>
    <mergeCell ref="A48:A56"/>
    <mergeCell ref="K48:K56"/>
    <mergeCell ref="C55:C56"/>
    <mergeCell ref="A21:A29"/>
    <mergeCell ref="K21:K29"/>
    <mergeCell ref="C28:C29"/>
    <mergeCell ref="A30:A38"/>
    <mergeCell ref="K30:K38"/>
    <mergeCell ref="C37:C38"/>
    <mergeCell ref="A2:K2"/>
    <mergeCell ref="A3:K3"/>
    <mergeCell ref="C19:C20"/>
    <mergeCell ref="A12:A20"/>
    <mergeCell ref="K12:K20"/>
    <mergeCell ref="J10:J11"/>
    <mergeCell ref="D10:H10"/>
    <mergeCell ref="A10:A11"/>
    <mergeCell ref="I10:I11"/>
    <mergeCell ref="K10:K11"/>
  </mergeCells>
  <printOptions horizontalCentered="1"/>
  <pageMargins left="0.55118110236220474" right="0.55118110236220474" top="0.62992125984251968" bottom="0.51181102362204722" header="0.31496062992125984" footer="0.31496062992125984"/>
  <pageSetup paperSize="9" scale="60" orientation="portrait" horizontalDpi="4294967293" verticalDpi="36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Anexo_02!$B$47:$B$65</xm:f>
          </x14:formula1>
          <xm:sqref>J12:J1451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23"/>
  <sheetViews>
    <sheetView showGridLines="0" view="pageBreakPreview" zoomScaleNormal="80" zoomScaleSheetLayoutView="100" workbookViewId="0">
      <selection activeCell="A6" sqref="A6"/>
    </sheetView>
  </sheetViews>
  <sheetFormatPr baseColWidth="10" defaultRowHeight="12.75" x14ac:dyDescent="0.2"/>
  <cols>
    <col min="1" max="1" width="9.42578125" style="16" customWidth="1"/>
    <col min="2" max="2" width="16.42578125" style="16" customWidth="1"/>
    <col min="3" max="3" width="9.42578125" style="16" customWidth="1"/>
    <col min="4" max="4" width="9.7109375" style="16" customWidth="1"/>
    <col min="5" max="5" width="15.140625" style="16" customWidth="1"/>
    <col min="6" max="6" width="9.42578125" style="16" customWidth="1"/>
    <col min="7" max="7" width="9.85546875" style="16" customWidth="1"/>
    <col min="8" max="8" width="12.140625" style="16" customWidth="1"/>
    <col min="9" max="9" width="18" style="16" customWidth="1"/>
    <col min="10" max="10" width="7.7109375" style="16" customWidth="1"/>
    <col min="11" max="11" width="9.140625" style="16" customWidth="1"/>
    <col min="12" max="12" width="4.7109375" style="16" customWidth="1"/>
    <col min="13" max="13" width="6.7109375" style="16" customWidth="1"/>
    <col min="14" max="14" width="10.7109375" style="16" customWidth="1"/>
    <col min="15" max="255" width="11.42578125" style="16"/>
    <col min="256" max="256" width="9.42578125" style="16" customWidth="1"/>
    <col min="257" max="257" width="16.42578125" style="16" customWidth="1"/>
    <col min="258" max="258" width="9.42578125" style="16" customWidth="1"/>
    <col min="259" max="259" width="9.7109375" style="16" customWidth="1"/>
    <col min="260" max="260" width="15.140625" style="16" customWidth="1"/>
    <col min="261" max="261" width="9.42578125" style="16" customWidth="1"/>
    <col min="262" max="262" width="9.85546875" style="16" customWidth="1"/>
    <col min="263" max="263" width="12.140625" style="16" customWidth="1"/>
    <col min="264" max="264" width="18" style="16" customWidth="1"/>
    <col min="265" max="267" width="7.7109375" style="16" customWidth="1"/>
    <col min="268" max="268" width="9.5703125" style="16" customWidth="1"/>
    <col min="269" max="269" width="6.7109375" style="16" customWidth="1"/>
    <col min="270" max="270" width="10.7109375" style="16" customWidth="1"/>
    <col min="271" max="511" width="11.42578125" style="16"/>
    <col min="512" max="512" width="9.42578125" style="16" customWidth="1"/>
    <col min="513" max="513" width="16.42578125" style="16" customWidth="1"/>
    <col min="514" max="514" width="9.42578125" style="16" customWidth="1"/>
    <col min="515" max="515" width="9.7109375" style="16" customWidth="1"/>
    <col min="516" max="516" width="15.140625" style="16" customWidth="1"/>
    <col min="517" max="517" width="9.42578125" style="16" customWidth="1"/>
    <col min="518" max="518" width="9.85546875" style="16" customWidth="1"/>
    <col min="519" max="519" width="12.140625" style="16" customWidth="1"/>
    <col min="520" max="520" width="18" style="16" customWidth="1"/>
    <col min="521" max="523" width="7.7109375" style="16" customWidth="1"/>
    <col min="524" max="524" width="9.5703125" style="16" customWidth="1"/>
    <col min="525" max="525" width="6.7109375" style="16" customWidth="1"/>
    <col min="526" max="526" width="10.7109375" style="16" customWidth="1"/>
    <col min="527" max="767" width="11.42578125" style="16"/>
    <col min="768" max="768" width="9.42578125" style="16" customWidth="1"/>
    <col min="769" max="769" width="16.42578125" style="16" customWidth="1"/>
    <col min="770" max="770" width="9.42578125" style="16" customWidth="1"/>
    <col min="771" max="771" width="9.7109375" style="16" customWidth="1"/>
    <col min="772" max="772" width="15.140625" style="16" customWidth="1"/>
    <col min="773" max="773" width="9.42578125" style="16" customWidth="1"/>
    <col min="774" max="774" width="9.85546875" style="16" customWidth="1"/>
    <col min="775" max="775" width="12.140625" style="16" customWidth="1"/>
    <col min="776" max="776" width="18" style="16" customWidth="1"/>
    <col min="777" max="779" width="7.7109375" style="16" customWidth="1"/>
    <col min="780" max="780" width="9.5703125" style="16" customWidth="1"/>
    <col min="781" max="781" width="6.7109375" style="16" customWidth="1"/>
    <col min="782" max="782" width="10.7109375" style="16" customWidth="1"/>
    <col min="783" max="1023" width="11.42578125" style="16"/>
    <col min="1024" max="1024" width="9.42578125" style="16" customWidth="1"/>
    <col min="1025" max="1025" width="16.42578125" style="16" customWidth="1"/>
    <col min="1026" max="1026" width="9.42578125" style="16" customWidth="1"/>
    <col min="1027" max="1027" width="9.7109375" style="16" customWidth="1"/>
    <col min="1028" max="1028" width="15.140625" style="16" customWidth="1"/>
    <col min="1029" max="1029" width="9.42578125" style="16" customWidth="1"/>
    <col min="1030" max="1030" width="9.85546875" style="16" customWidth="1"/>
    <col min="1031" max="1031" width="12.140625" style="16" customWidth="1"/>
    <col min="1032" max="1032" width="18" style="16" customWidth="1"/>
    <col min="1033" max="1035" width="7.7109375" style="16" customWidth="1"/>
    <col min="1036" max="1036" width="9.5703125" style="16" customWidth="1"/>
    <col min="1037" max="1037" width="6.7109375" style="16" customWidth="1"/>
    <col min="1038" max="1038" width="10.7109375" style="16" customWidth="1"/>
    <col min="1039" max="1279" width="11.42578125" style="16"/>
    <col min="1280" max="1280" width="9.42578125" style="16" customWidth="1"/>
    <col min="1281" max="1281" width="16.42578125" style="16" customWidth="1"/>
    <col min="1282" max="1282" width="9.42578125" style="16" customWidth="1"/>
    <col min="1283" max="1283" width="9.7109375" style="16" customWidth="1"/>
    <col min="1284" max="1284" width="15.140625" style="16" customWidth="1"/>
    <col min="1285" max="1285" width="9.42578125" style="16" customWidth="1"/>
    <col min="1286" max="1286" width="9.85546875" style="16" customWidth="1"/>
    <col min="1287" max="1287" width="12.140625" style="16" customWidth="1"/>
    <col min="1288" max="1288" width="18" style="16" customWidth="1"/>
    <col min="1289" max="1291" width="7.7109375" style="16" customWidth="1"/>
    <col min="1292" max="1292" width="9.5703125" style="16" customWidth="1"/>
    <col min="1293" max="1293" width="6.7109375" style="16" customWidth="1"/>
    <col min="1294" max="1294" width="10.7109375" style="16" customWidth="1"/>
    <col min="1295" max="1535" width="11.42578125" style="16"/>
    <col min="1536" max="1536" width="9.42578125" style="16" customWidth="1"/>
    <col min="1537" max="1537" width="16.42578125" style="16" customWidth="1"/>
    <col min="1538" max="1538" width="9.42578125" style="16" customWidth="1"/>
    <col min="1539" max="1539" width="9.7109375" style="16" customWidth="1"/>
    <col min="1540" max="1540" width="15.140625" style="16" customWidth="1"/>
    <col min="1541" max="1541" width="9.42578125" style="16" customWidth="1"/>
    <col min="1542" max="1542" width="9.85546875" style="16" customWidth="1"/>
    <col min="1543" max="1543" width="12.140625" style="16" customWidth="1"/>
    <col min="1544" max="1544" width="18" style="16" customWidth="1"/>
    <col min="1545" max="1547" width="7.7109375" style="16" customWidth="1"/>
    <col min="1548" max="1548" width="9.5703125" style="16" customWidth="1"/>
    <col min="1549" max="1549" width="6.7109375" style="16" customWidth="1"/>
    <col min="1550" max="1550" width="10.7109375" style="16" customWidth="1"/>
    <col min="1551" max="1791" width="11.42578125" style="16"/>
    <col min="1792" max="1792" width="9.42578125" style="16" customWidth="1"/>
    <col min="1793" max="1793" width="16.42578125" style="16" customWidth="1"/>
    <col min="1794" max="1794" width="9.42578125" style="16" customWidth="1"/>
    <col min="1795" max="1795" width="9.7109375" style="16" customWidth="1"/>
    <col min="1796" max="1796" width="15.140625" style="16" customWidth="1"/>
    <col min="1797" max="1797" width="9.42578125" style="16" customWidth="1"/>
    <col min="1798" max="1798" width="9.85546875" style="16" customWidth="1"/>
    <col min="1799" max="1799" width="12.140625" style="16" customWidth="1"/>
    <col min="1800" max="1800" width="18" style="16" customWidth="1"/>
    <col min="1801" max="1803" width="7.7109375" style="16" customWidth="1"/>
    <col min="1804" max="1804" width="9.5703125" style="16" customWidth="1"/>
    <col min="1805" max="1805" width="6.7109375" style="16" customWidth="1"/>
    <col min="1806" max="1806" width="10.7109375" style="16" customWidth="1"/>
    <col min="1807" max="2047" width="11.42578125" style="16"/>
    <col min="2048" max="2048" width="9.42578125" style="16" customWidth="1"/>
    <col min="2049" max="2049" width="16.42578125" style="16" customWidth="1"/>
    <col min="2050" max="2050" width="9.42578125" style="16" customWidth="1"/>
    <col min="2051" max="2051" width="9.7109375" style="16" customWidth="1"/>
    <col min="2052" max="2052" width="15.140625" style="16" customWidth="1"/>
    <col min="2053" max="2053" width="9.42578125" style="16" customWidth="1"/>
    <col min="2054" max="2054" width="9.85546875" style="16" customWidth="1"/>
    <col min="2055" max="2055" width="12.140625" style="16" customWidth="1"/>
    <col min="2056" max="2056" width="18" style="16" customWidth="1"/>
    <col min="2057" max="2059" width="7.7109375" style="16" customWidth="1"/>
    <col min="2060" max="2060" width="9.5703125" style="16" customWidth="1"/>
    <col min="2061" max="2061" width="6.7109375" style="16" customWidth="1"/>
    <col min="2062" max="2062" width="10.7109375" style="16" customWidth="1"/>
    <col min="2063" max="2303" width="11.42578125" style="16"/>
    <col min="2304" max="2304" width="9.42578125" style="16" customWidth="1"/>
    <col min="2305" max="2305" width="16.42578125" style="16" customWidth="1"/>
    <col min="2306" max="2306" width="9.42578125" style="16" customWidth="1"/>
    <col min="2307" max="2307" width="9.7109375" style="16" customWidth="1"/>
    <col min="2308" max="2308" width="15.140625" style="16" customWidth="1"/>
    <col min="2309" max="2309" width="9.42578125" style="16" customWidth="1"/>
    <col min="2310" max="2310" width="9.85546875" style="16" customWidth="1"/>
    <col min="2311" max="2311" width="12.140625" style="16" customWidth="1"/>
    <col min="2312" max="2312" width="18" style="16" customWidth="1"/>
    <col min="2313" max="2315" width="7.7109375" style="16" customWidth="1"/>
    <col min="2316" max="2316" width="9.5703125" style="16" customWidth="1"/>
    <col min="2317" max="2317" width="6.7109375" style="16" customWidth="1"/>
    <col min="2318" max="2318" width="10.7109375" style="16" customWidth="1"/>
    <col min="2319" max="2559" width="11.42578125" style="16"/>
    <col min="2560" max="2560" width="9.42578125" style="16" customWidth="1"/>
    <col min="2561" max="2561" width="16.42578125" style="16" customWidth="1"/>
    <col min="2562" max="2562" width="9.42578125" style="16" customWidth="1"/>
    <col min="2563" max="2563" width="9.7109375" style="16" customWidth="1"/>
    <col min="2564" max="2564" width="15.140625" style="16" customWidth="1"/>
    <col min="2565" max="2565" width="9.42578125" style="16" customWidth="1"/>
    <col min="2566" max="2566" width="9.85546875" style="16" customWidth="1"/>
    <col min="2567" max="2567" width="12.140625" style="16" customWidth="1"/>
    <col min="2568" max="2568" width="18" style="16" customWidth="1"/>
    <col min="2569" max="2571" width="7.7109375" style="16" customWidth="1"/>
    <col min="2572" max="2572" width="9.5703125" style="16" customWidth="1"/>
    <col min="2573" max="2573" width="6.7109375" style="16" customWidth="1"/>
    <col min="2574" max="2574" width="10.7109375" style="16" customWidth="1"/>
    <col min="2575" max="2815" width="11.42578125" style="16"/>
    <col min="2816" max="2816" width="9.42578125" style="16" customWidth="1"/>
    <col min="2817" max="2817" width="16.42578125" style="16" customWidth="1"/>
    <col min="2818" max="2818" width="9.42578125" style="16" customWidth="1"/>
    <col min="2819" max="2819" width="9.7109375" style="16" customWidth="1"/>
    <col min="2820" max="2820" width="15.140625" style="16" customWidth="1"/>
    <col min="2821" max="2821" width="9.42578125" style="16" customWidth="1"/>
    <col min="2822" max="2822" width="9.85546875" style="16" customWidth="1"/>
    <col min="2823" max="2823" width="12.140625" style="16" customWidth="1"/>
    <col min="2824" max="2824" width="18" style="16" customWidth="1"/>
    <col min="2825" max="2827" width="7.7109375" style="16" customWidth="1"/>
    <col min="2828" max="2828" width="9.5703125" style="16" customWidth="1"/>
    <col min="2829" max="2829" width="6.7109375" style="16" customWidth="1"/>
    <col min="2830" max="2830" width="10.7109375" style="16" customWidth="1"/>
    <col min="2831" max="3071" width="11.42578125" style="16"/>
    <col min="3072" max="3072" width="9.42578125" style="16" customWidth="1"/>
    <col min="3073" max="3073" width="16.42578125" style="16" customWidth="1"/>
    <col min="3074" max="3074" width="9.42578125" style="16" customWidth="1"/>
    <col min="3075" max="3075" width="9.7109375" style="16" customWidth="1"/>
    <col min="3076" max="3076" width="15.140625" style="16" customWidth="1"/>
    <col min="3077" max="3077" width="9.42578125" style="16" customWidth="1"/>
    <col min="3078" max="3078" width="9.85546875" style="16" customWidth="1"/>
    <col min="3079" max="3079" width="12.140625" style="16" customWidth="1"/>
    <col min="3080" max="3080" width="18" style="16" customWidth="1"/>
    <col min="3081" max="3083" width="7.7109375" style="16" customWidth="1"/>
    <col min="3084" max="3084" width="9.5703125" style="16" customWidth="1"/>
    <col min="3085" max="3085" width="6.7109375" style="16" customWidth="1"/>
    <col min="3086" max="3086" width="10.7109375" style="16" customWidth="1"/>
    <col min="3087" max="3327" width="11.42578125" style="16"/>
    <col min="3328" max="3328" width="9.42578125" style="16" customWidth="1"/>
    <col min="3329" max="3329" width="16.42578125" style="16" customWidth="1"/>
    <col min="3330" max="3330" width="9.42578125" style="16" customWidth="1"/>
    <col min="3331" max="3331" width="9.7109375" style="16" customWidth="1"/>
    <col min="3332" max="3332" width="15.140625" style="16" customWidth="1"/>
    <col min="3333" max="3333" width="9.42578125" style="16" customWidth="1"/>
    <col min="3334" max="3334" width="9.85546875" style="16" customWidth="1"/>
    <col min="3335" max="3335" width="12.140625" style="16" customWidth="1"/>
    <col min="3336" max="3336" width="18" style="16" customWidth="1"/>
    <col min="3337" max="3339" width="7.7109375" style="16" customWidth="1"/>
    <col min="3340" max="3340" width="9.5703125" style="16" customWidth="1"/>
    <col min="3341" max="3341" width="6.7109375" style="16" customWidth="1"/>
    <col min="3342" max="3342" width="10.7109375" style="16" customWidth="1"/>
    <col min="3343" max="3583" width="11.42578125" style="16"/>
    <col min="3584" max="3584" width="9.42578125" style="16" customWidth="1"/>
    <col min="3585" max="3585" width="16.42578125" style="16" customWidth="1"/>
    <col min="3586" max="3586" width="9.42578125" style="16" customWidth="1"/>
    <col min="3587" max="3587" width="9.7109375" style="16" customWidth="1"/>
    <col min="3588" max="3588" width="15.140625" style="16" customWidth="1"/>
    <col min="3589" max="3589" width="9.42578125" style="16" customWidth="1"/>
    <col min="3590" max="3590" width="9.85546875" style="16" customWidth="1"/>
    <col min="3591" max="3591" width="12.140625" style="16" customWidth="1"/>
    <col min="3592" max="3592" width="18" style="16" customWidth="1"/>
    <col min="3593" max="3595" width="7.7109375" style="16" customWidth="1"/>
    <col min="3596" max="3596" width="9.5703125" style="16" customWidth="1"/>
    <col min="3597" max="3597" width="6.7109375" style="16" customWidth="1"/>
    <col min="3598" max="3598" width="10.7109375" style="16" customWidth="1"/>
    <col min="3599" max="3839" width="11.42578125" style="16"/>
    <col min="3840" max="3840" width="9.42578125" style="16" customWidth="1"/>
    <col min="3841" max="3841" width="16.42578125" style="16" customWidth="1"/>
    <col min="3842" max="3842" width="9.42578125" style="16" customWidth="1"/>
    <col min="3843" max="3843" width="9.7109375" style="16" customWidth="1"/>
    <col min="3844" max="3844" width="15.140625" style="16" customWidth="1"/>
    <col min="3845" max="3845" width="9.42578125" style="16" customWidth="1"/>
    <col min="3846" max="3846" width="9.85546875" style="16" customWidth="1"/>
    <col min="3847" max="3847" width="12.140625" style="16" customWidth="1"/>
    <col min="3848" max="3848" width="18" style="16" customWidth="1"/>
    <col min="3849" max="3851" width="7.7109375" style="16" customWidth="1"/>
    <col min="3852" max="3852" width="9.5703125" style="16" customWidth="1"/>
    <col min="3853" max="3853" width="6.7109375" style="16" customWidth="1"/>
    <col min="3854" max="3854" width="10.7109375" style="16" customWidth="1"/>
    <col min="3855" max="4095" width="11.42578125" style="16"/>
    <col min="4096" max="4096" width="9.42578125" style="16" customWidth="1"/>
    <col min="4097" max="4097" width="16.42578125" style="16" customWidth="1"/>
    <col min="4098" max="4098" width="9.42578125" style="16" customWidth="1"/>
    <col min="4099" max="4099" width="9.7109375" style="16" customWidth="1"/>
    <col min="4100" max="4100" width="15.140625" style="16" customWidth="1"/>
    <col min="4101" max="4101" width="9.42578125" style="16" customWidth="1"/>
    <col min="4102" max="4102" width="9.85546875" style="16" customWidth="1"/>
    <col min="4103" max="4103" width="12.140625" style="16" customWidth="1"/>
    <col min="4104" max="4104" width="18" style="16" customWidth="1"/>
    <col min="4105" max="4107" width="7.7109375" style="16" customWidth="1"/>
    <col min="4108" max="4108" width="9.5703125" style="16" customWidth="1"/>
    <col min="4109" max="4109" width="6.7109375" style="16" customWidth="1"/>
    <col min="4110" max="4110" width="10.7109375" style="16" customWidth="1"/>
    <col min="4111" max="4351" width="11.42578125" style="16"/>
    <col min="4352" max="4352" width="9.42578125" style="16" customWidth="1"/>
    <col min="4353" max="4353" width="16.42578125" style="16" customWidth="1"/>
    <col min="4354" max="4354" width="9.42578125" style="16" customWidth="1"/>
    <col min="4355" max="4355" width="9.7109375" style="16" customWidth="1"/>
    <col min="4356" max="4356" width="15.140625" style="16" customWidth="1"/>
    <col min="4357" max="4357" width="9.42578125" style="16" customWidth="1"/>
    <col min="4358" max="4358" width="9.85546875" style="16" customWidth="1"/>
    <col min="4359" max="4359" width="12.140625" style="16" customWidth="1"/>
    <col min="4360" max="4360" width="18" style="16" customWidth="1"/>
    <col min="4361" max="4363" width="7.7109375" style="16" customWidth="1"/>
    <col min="4364" max="4364" width="9.5703125" style="16" customWidth="1"/>
    <col min="4365" max="4365" width="6.7109375" style="16" customWidth="1"/>
    <col min="4366" max="4366" width="10.7109375" style="16" customWidth="1"/>
    <col min="4367" max="4607" width="11.42578125" style="16"/>
    <col min="4608" max="4608" width="9.42578125" style="16" customWidth="1"/>
    <col min="4609" max="4609" width="16.42578125" style="16" customWidth="1"/>
    <col min="4610" max="4610" width="9.42578125" style="16" customWidth="1"/>
    <col min="4611" max="4611" width="9.7109375" style="16" customWidth="1"/>
    <col min="4612" max="4612" width="15.140625" style="16" customWidth="1"/>
    <col min="4613" max="4613" width="9.42578125" style="16" customWidth="1"/>
    <col min="4614" max="4614" width="9.85546875" style="16" customWidth="1"/>
    <col min="4615" max="4615" width="12.140625" style="16" customWidth="1"/>
    <col min="4616" max="4616" width="18" style="16" customWidth="1"/>
    <col min="4617" max="4619" width="7.7109375" style="16" customWidth="1"/>
    <col min="4620" max="4620" width="9.5703125" style="16" customWidth="1"/>
    <col min="4621" max="4621" width="6.7109375" style="16" customWidth="1"/>
    <col min="4622" max="4622" width="10.7109375" style="16" customWidth="1"/>
    <col min="4623" max="4863" width="11.42578125" style="16"/>
    <col min="4864" max="4864" width="9.42578125" style="16" customWidth="1"/>
    <col min="4865" max="4865" width="16.42578125" style="16" customWidth="1"/>
    <col min="4866" max="4866" width="9.42578125" style="16" customWidth="1"/>
    <col min="4867" max="4867" width="9.7109375" style="16" customWidth="1"/>
    <col min="4868" max="4868" width="15.140625" style="16" customWidth="1"/>
    <col min="4869" max="4869" width="9.42578125" style="16" customWidth="1"/>
    <col min="4870" max="4870" width="9.85546875" style="16" customWidth="1"/>
    <col min="4871" max="4871" width="12.140625" style="16" customWidth="1"/>
    <col min="4872" max="4872" width="18" style="16" customWidth="1"/>
    <col min="4873" max="4875" width="7.7109375" style="16" customWidth="1"/>
    <col min="4876" max="4876" width="9.5703125" style="16" customWidth="1"/>
    <col min="4877" max="4877" width="6.7109375" style="16" customWidth="1"/>
    <col min="4878" max="4878" width="10.7109375" style="16" customWidth="1"/>
    <col min="4879" max="5119" width="11.42578125" style="16"/>
    <col min="5120" max="5120" width="9.42578125" style="16" customWidth="1"/>
    <col min="5121" max="5121" width="16.42578125" style="16" customWidth="1"/>
    <col min="5122" max="5122" width="9.42578125" style="16" customWidth="1"/>
    <col min="5123" max="5123" width="9.7109375" style="16" customWidth="1"/>
    <col min="5124" max="5124" width="15.140625" style="16" customWidth="1"/>
    <col min="5125" max="5125" width="9.42578125" style="16" customWidth="1"/>
    <col min="5126" max="5126" width="9.85546875" style="16" customWidth="1"/>
    <col min="5127" max="5127" width="12.140625" style="16" customWidth="1"/>
    <col min="5128" max="5128" width="18" style="16" customWidth="1"/>
    <col min="5129" max="5131" width="7.7109375" style="16" customWidth="1"/>
    <col min="5132" max="5132" width="9.5703125" style="16" customWidth="1"/>
    <col min="5133" max="5133" width="6.7109375" style="16" customWidth="1"/>
    <col min="5134" max="5134" width="10.7109375" style="16" customWidth="1"/>
    <col min="5135" max="5375" width="11.42578125" style="16"/>
    <col min="5376" max="5376" width="9.42578125" style="16" customWidth="1"/>
    <col min="5377" max="5377" width="16.42578125" style="16" customWidth="1"/>
    <col min="5378" max="5378" width="9.42578125" style="16" customWidth="1"/>
    <col min="5379" max="5379" width="9.7109375" style="16" customWidth="1"/>
    <col min="5380" max="5380" width="15.140625" style="16" customWidth="1"/>
    <col min="5381" max="5381" width="9.42578125" style="16" customWidth="1"/>
    <col min="5382" max="5382" width="9.85546875" style="16" customWidth="1"/>
    <col min="5383" max="5383" width="12.140625" style="16" customWidth="1"/>
    <col min="5384" max="5384" width="18" style="16" customWidth="1"/>
    <col min="5385" max="5387" width="7.7109375" style="16" customWidth="1"/>
    <col min="5388" max="5388" width="9.5703125" style="16" customWidth="1"/>
    <col min="5389" max="5389" width="6.7109375" style="16" customWidth="1"/>
    <col min="5390" max="5390" width="10.7109375" style="16" customWidth="1"/>
    <col min="5391" max="5631" width="11.42578125" style="16"/>
    <col min="5632" max="5632" width="9.42578125" style="16" customWidth="1"/>
    <col min="5633" max="5633" width="16.42578125" style="16" customWidth="1"/>
    <col min="5634" max="5634" width="9.42578125" style="16" customWidth="1"/>
    <col min="5635" max="5635" width="9.7109375" style="16" customWidth="1"/>
    <col min="5636" max="5636" width="15.140625" style="16" customWidth="1"/>
    <col min="5637" max="5637" width="9.42578125" style="16" customWidth="1"/>
    <col min="5638" max="5638" width="9.85546875" style="16" customWidth="1"/>
    <col min="5639" max="5639" width="12.140625" style="16" customWidth="1"/>
    <col min="5640" max="5640" width="18" style="16" customWidth="1"/>
    <col min="5641" max="5643" width="7.7109375" style="16" customWidth="1"/>
    <col min="5644" max="5644" width="9.5703125" style="16" customWidth="1"/>
    <col min="5645" max="5645" width="6.7109375" style="16" customWidth="1"/>
    <col min="5646" max="5646" width="10.7109375" style="16" customWidth="1"/>
    <col min="5647" max="5887" width="11.42578125" style="16"/>
    <col min="5888" max="5888" width="9.42578125" style="16" customWidth="1"/>
    <col min="5889" max="5889" width="16.42578125" style="16" customWidth="1"/>
    <col min="5890" max="5890" width="9.42578125" style="16" customWidth="1"/>
    <col min="5891" max="5891" width="9.7109375" style="16" customWidth="1"/>
    <col min="5892" max="5892" width="15.140625" style="16" customWidth="1"/>
    <col min="5893" max="5893" width="9.42578125" style="16" customWidth="1"/>
    <col min="5894" max="5894" width="9.85546875" style="16" customWidth="1"/>
    <col min="5895" max="5895" width="12.140625" style="16" customWidth="1"/>
    <col min="5896" max="5896" width="18" style="16" customWidth="1"/>
    <col min="5897" max="5899" width="7.7109375" style="16" customWidth="1"/>
    <col min="5900" max="5900" width="9.5703125" style="16" customWidth="1"/>
    <col min="5901" max="5901" width="6.7109375" style="16" customWidth="1"/>
    <col min="5902" max="5902" width="10.7109375" style="16" customWidth="1"/>
    <col min="5903" max="6143" width="11.42578125" style="16"/>
    <col min="6144" max="6144" width="9.42578125" style="16" customWidth="1"/>
    <col min="6145" max="6145" width="16.42578125" style="16" customWidth="1"/>
    <col min="6146" max="6146" width="9.42578125" style="16" customWidth="1"/>
    <col min="6147" max="6147" width="9.7109375" style="16" customWidth="1"/>
    <col min="6148" max="6148" width="15.140625" style="16" customWidth="1"/>
    <col min="6149" max="6149" width="9.42578125" style="16" customWidth="1"/>
    <col min="6150" max="6150" width="9.85546875" style="16" customWidth="1"/>
    <col min="6151" max="6151" width="12.140625" style="16" customWidth="1"/>
    <col min="6152" max="6152" width="18" style="16" customWidth="1"/>
    <col min="6153" max="6155" width="7.7109375" style="16" customWidth="1"/>
    <col min="6156" max="6156" width="9.5703125" style="16" customWidth="1"/>
    <col min="6157" max="6157" width="6.7109375" style="16" customWidth="1"/>
    <col min="6158" max="6158" width="10.7109375" style="16" customWidth="1"/>
    <col min="6159" max="6399" width="11.42578125" style="16"/>
    <col min="6400" max="6400" width="9.42578125" style="16" customWidth="1"/>
    <col min="6401" max="6401" width="16.42578125" style="16" customWidth="1"/>
    <col min="6402" max="6402" width="9.42578125" style="16" customWidth="1"/>
    <col min="6403" max="6403" width="9.7109375" style="16" customWidth="1"/>
    <col min="6404" max="6404" width="15.140625" style="16" customWidth="1"/>
    <col min="6405" max="6405" width="9.42578125" style="16" customWidth="1"/>
    <col min="6406" max="6406" width="9.85546875" style="16" customWidth="1"/>
    <col min="6407" max="6407" width="12.140625" style="16" customWidth="1"/>
    <col min="6408" max="6408" width="18" style="16" customWidth="1"/>
    <col min="6409" max="6411" width="7.7109375" style="16" customWidth="1"/>
    <col min="6412" max="6412" width="9.5703125" style="16" customWidth="1"/>
    <col min="6413" max="6413" width="6.7109375" style="16" customWidth="1"/>
    <col min="6414" max="6414" width="10.7109375" style="16" customWidth="1"/>
    <col min="6415" max="6655" width="11.42578125" style="16"/>
    <col min="6656" max="6656" width="9.42578125" style="16" customWidth="1"/>
    <col min="6657" max="6657" width="16.42578125" style="16" customWidth="1"/>
    <col min="6658" max="6658" width="9.42578125" style="16" customWidth="1"/>
    <col min="6659" max="6659" width="9.7109375" style="16" customWidth="1"/>
    <col min="6660" max="6660" width="15.140625" style="16" customWidth="1"/>
    <col min="6661" max="6661" width="9.42578125" style="16" customWidth="1"/>
    <col min="6662" max="6662" width="9.85546875" style="16" customWidth="1"/>
    <col min="6663" max="6663" width="12.140625" style="16" customWidth="1"/>
    <col min="6664" max="6664" width="18" style="16" customWidth="1"/>
    <col min="6665" max="6667" width="7.7109375" style="16" customWidth="1"/>
    <col min="6668" max="6668" width="9.5703125" style="16" customWidth="1"/>
    <col min="6669" max="6669" width="6.7109375" style="16" customWidth="1"/>
    <col min="6670" max="6670" width="10.7109375" style="16" customWidth="1"/>
    <col min="6671" max="6911" width="11.42578125" style="16"/>
    <col min="6912" max="6912" width="9.42578125" style="16" customWidth="1"/>
    <col min="6913" max="6913" width="16.42578125" style="16" customWidth="1"/>
    <col min="6914" max="6914" width="9.42578125" style="16" customWidth="1"/>
    <col min="6915" max="6915" width="9.7109375" style="16" customWidth="1"/>
    <col min="6916" max="6916" width="15.140625" style="16" customWidth="1"/>
    <col min="6917" max="6917" width="9.42578125" style="16" customWidth="1"/>
    <col min="6918" max="6918" width="9.85546875" style="16" customWidth="1"/>
    <col min="6919" max="6919" width="12.140625" style="16" customWidth="1"/>
    <col min="6920" max="6920" width="18" style="16" customWidth="1"/>
    <col min="6921" max="6923" width="7.7109375" style="16" customWidth="1"/>
    <col min="6924" max="6924" width="9.5703125" style="16" customWidth="1"/>
    <col min="6925" max="6925" width="6.7109375" style="16" customWidth="1"/>
    <col min="6926" max="6926" width="10.7109375" style="16" customWidth="1"/>
    <col min="6927" max="7167" width="11.42578125" style="16"/>
    <col min="7168" max="7168" width="9.42578125" style="16" customWidth="1"/>
    <col min="7169" max="7169" width="16.42578125" style="16" customWidth="1"/>
    <col min="7170" max="7170" width="9.42578125" style="16" customWidth="1"/>
    <col min="7171" max="7171" width="9.7109375" style="16" customWidth="1"/>
    <col min="7172" max="7172" width="15.140625" style="16" customWidth="1"/>
    <col min="7173" max="7173" width="9.42578125" style="16" customWidth="1"/>
    <col min="7174" max="7174" width="9.85546875" style="16" customWidth="1"/>
    <col min="7175" max="7175" width="12.140625" style="16" customWidth="1"/>
    <col min="7176" max="7176" width="18" style="16" customWidth="1"/>
    <col min="7177" max="7179" width="7.7109375" style="16" customWidth="1"/>
    <col min="7180" max="7180" width="9.5703125" style="16" customWidth="1"/>
    <col min="7181" max="7181" width="6.7109375" style="16" customWidth="1"/>
    <col min="7182" max="7182" width="10.7109375" style="16" customWidth="1"/>
    <col min="7183" max="7423" width="11.42578125" style="16"/>
    <col min="7424" max="7424" width="9.42578125" style="16" customWidth="1"/>
    <col min="7425" max="7425" width="16.42578125" style="16" customWidth="1"/>
    <col min="7426" max="7426" width="9.42578125" style="16" customWidth="1"/>
    <col min="7427" max="7427" width="9.7109375" style="16" customWidth="1"/>
    <col min="7428" max="7428" width="15.140625" style="16" customWidth="1"/>
    <col min="7429" max="7429" width="9.42578125" style="16" customWidth="1"/>
    <col min="7430" max="7430" width="9.85546875" style="16" customWidth="1"/>
    <col min="7431" max="7431" width="12.140625" style="16" customWidth="1"/>
    <col min="7432" max="7432" width="18" style="16" customWidth="1"/>
    <col min="7433" max="7435" width="7.7109375" style="16" customWidth="1"/>
    <col min="7436" max="7436" width="9.5703125" style="16" customWidth="1"/>
    <col min="7437" max="7437" width="6.7109375" style="16" customWidth="1"/>
    <col min="7438" max="7438" width="10.7109375" style="16" customWidth="1"/>
    <col min="7439" max="7679" width="11.42578125" style="16"/>
    <col min="7680" max="7680" width="9.42578125" style="16" customWidth="1"/>
    <col min="7681" max="7681" width="16.42578125" style="16" customWidth="1"/>
    <col min="7682" max="7682" width="9.42578125" style="16" customWidth="1"/>
    <col min="7683" max="7683" width="9.7109375" style="16" customWidth="1"/>
    <col min="7684" max="7684" width="15.140625" style="16" customWidth="1"/>
    <col min="7685" max="7685" width="9.42578125" style="16" customWidth="1"/>
    <col min="7686" max="7686" width="9.85546875" style="16" customWidth="1"/>
    <col min="7687" max="7687" width="12.140625" style="16" customWidth="1"/>
    <col min="7688" max="7688" width="18" style="16" customWidth="1"/>
    <col min="7689" max="7691" width="7.7109375" style="16" customWidth="1"/>
    <col min="7692" max="7692" width="9.5703125" style="16" customWidth="1"/>
    <col min="7693" max="7693" width="6.7109375" style="16" customWidth="1"/>
    <col min="7694" max="7694" width="10.7109375" style="16" customWidth="1"/>
    <col min="7695" max="7935" width="11.42578125" style="16"/>
    <col min="7936" max="7936" width="9.42578125" style="16" customWidth="1"/>
    <col min="7937" max="7937" width="16.42578125" style="16" customWidth="1"/>
    <col min="7938" max="7938" width="9.42578125" style="16" customWidth="1"/>
    <col min="7939" max="7939" width="9.7109375" style="16" customWidth="1"/>
    <col min="7940" max="7940" width="15.140625" style="16" customWidth="1"/>
    <col min="7941" max="7941" width="9.42578125" style="16" customWidth="1"/>
    <col min="7942" max="7942" width="9.85546875" style="16" customWidth="1"/>
    <col min="7943" max="7943" width="12.140625" style="16" customWidth="1"/>
    <col min="7944" max="7944" width="18" style="16" customWidth="1"/>
    <col min="7945" max="7947" width="7.7109375" style="16" customWidth="1"/>
    <col min="7948" max="7948" width="9.5703125" style="16" customWidth="1"/>
    <col min="7949" max="7949" width="6.7109375" style="16" customWidth="1"/>
    <col min="7950" max="7950" width="10.7109375" style="16" customWidth="1"/>
    <col min="7951" max="8191" width="11.42578125" style="16"/>
    <col min="8192" max="8192" width="9.42578125" style="16" customWidth="1"/>
    <col min="8193" max="8193" width="16.42578125" style="16" customWidth="1"/>
    <col min="8194" max="8194" width="9.42578125" style="16" customWidth="1"/>
    <col min="8195" max="8195" width="9.7109375" style="16" customWidth="1"/>
    <col min="8196" max="8196" width="15.140625" style="16" customWidth="1"/>
    <col min="8197" max="8197" width="9.42578125" style="16" customWidth="1"/>
    <col min="8198" max="8198" width="9.85546875" style="16" customWidth="1"/>
    <col min="8199" max="8199" width="12.140625" style="16" customWidth="1"/>
    <col min="8200" max="8200" width="18" style="16" customWidth="1"/>
    <col min="8201" max="8203" width="7.7109375" style="16" customWidth="1"/>
    <col min="8204" max="8204" width="9.5703125" style="16" customWidth="1"/>
    <col min="8205" max="8205" width="6.7109375" style="16" customWidth="1"/>
    <col min="8206" max="8206" width="10.7109375" style="16" customWidth="1"/>
    <col min="8207" max="8447" width="11.42578125" style="16"/>
    <col min="8448" max="8448" width="9.42578125" style="16" customWidth="1"/>
    <col min="8449" max="8449" width="16.42578125" style="16" customWidth="1"/>
    <col min="8450" max="8450" width="9.42578125" style="16" customWidth="1"/>
    <col min="8451" max="8451" width="9.7109375" style="16" customWidth="1"/>
    <col min="8452" max="8452" width="15.140625" style="16" customWidth="1"/>
    <col min="8453" max="8453" width="9.42578125" style="16" customWidth="1"/>
    <col min="8454" max="8454" width="9.85546875" style="16" customWidth="1"/>
    <col min="8455" max="8455" width="12.140625" style="16" customWidth="1"/>
    <col min="8456" max="8456" width="18" style="16" customWidth="1"/>
    <col min="8457" max="8459" width="7.7109375" style="16" customWidth="1"/>
    <col min="8460" max="8460" width="9.5703125" style="16" customWidth="1"/>
    <col min="8461" max="8461" width="6.7109375" style="16" customWidth="1"/>
    <col min="8462" max="8462" width="10.7109375" style="16" customWidth="1"/>
    <col min="8463" max="8703" width="11.42578125" style="16"/>
    <col min="8704" max="8704" width="9.42578125" style="16" customWidth="1"/>
    <col min="8705" max="8705" width="16.42578125" style="16" customWidth="1"/>
    <col min="8706" max="8706" width="9.42578125" style="16" customWidth="1"/>
    <col min="8707" max="8707" width="9.7109375" style="16" customWidth="1"/>
    <col min="8708" max="8708" width="15.140625" style="16" customWidth="1"/>
    <col min="8709" max="8709" width="9.42578125" style="16" customWidth="1"/>
    <col min="8710" max="8710" width="9.85546875" style="16" customWidth="1"/>
    <col min="8711" max="8711" width="12.140625" style="16" customWidth="1"/>
    <col min="8712" max="8712" width="18" style="16" customWidth="1"/>
    <col min="8713" max="8715" width="7.7109375" style="16" customWidth="1"/>
    <col min="8716" max="8716" width="9.5703125" style="16" customWidth="1"/>
    <col min="8717" max="8717" width="6.7109375" style="16" customWidth="1"/>
    <col min="8718" max="8718" width="10.7109375" style="16" customWidth="1"/>
    <col min="8719" max="8959" width="11.42578125" style="16"/>
    <col min="8960" max="8960" width="9.42578125" style="16" customWidth="1"/>
    <col min="8961" max="8961" width="16.42578125" style="16" customWidth="1"/>
    <col min="8962" max="8962" width="9.42578125" style="16" customWidth="1"/>
    <col min="8963" max="8963" width="9.7109375" style="16" customWidth="1"/>
    <col min="8964" max="8964" width="15.140625" style="16" customWidth="1"/>
    <col min="8965" max="8965" width="9.42578125" style="16" customWidth="1"/>
    <col min="8966" max="8966" width="9.85546875" style="16" customWidth="1"/>
    <col min="8967" max="8967" width="12.140625" style="16" customWidth="1"/>
    <col min="8968" max="8968" width="18" style="16" customWidth="1"/>
    <col min="8969" max="8971" width="7.7109375" style="16" customWidth="1"/>
    <col min="8972" max="8972" width="9.5703125" style="16" customWidth="1"/>
    <col min="8973" max="8973" width="6.7109375" style="16" customWidth="1"/>
    <col min="8974" max="8974" width="10.7109375" style="16" customWidth="1"/>
    <col min="8975" max="9215" width="11.42578125" style="16"/>
    <col min="9216" max="9216" width="9.42578125" style="16" customWidth="1"/>
    <col min="9217" max="9217" width="16.42578125" style="16" customWidth="1"/>
    <col min="9218" max="9218" width="9.42578125" style="16" customWidth="1"/>
    <col min="9219" max="9219" width="9.7109375" style="16" customWidth="1"/>
    <col min="9220" max="9220" width="15.140625" style="16" customWidth="1"/>
    <col min="9221" max="9221" width="9.42578125" style="16" customWidth="1"/>
    <col min="9222" max="9222" width="9.85546875" style="16" customWidth="1"/>
    <col min="9223" max="9223" width="12.140625" style="16" customWidth="1"/>
    <col min="9224" max="9224" width="18" style="16" customWidth="1"/>
    <col min="9225" max="9227" width="7.7109375" style="16" customWidth="1"/>
    <col min="9228" max="9228" width="9.5703125" style="16" customWidth="1"/>
    <col min="9229" max="9229" width="6.7109375" style="16" customWidth="1"/>
    <col min="9230" max="9230" width="10.7109375" style="16" customWidth="1"/>
    <col min="9231" max="9471" width="11.42578125" style="16"/>
    <col min="9472" max="9472" width="9.42578125" style="16" customWidth="1"/>
    <col min="9473" max="9473" width="16.42578125" style="16" customWidth="1"/>
    <col min="9474" max="9474" width="9.42578125" style="16" customWidth="1"/>
    <col min="9475" max="9475" width="9.7109375" style="16" customWidth="1"/>
    <col min="9476" max="9476" width="15.140625" style="16" customWidth="1"/>
    <col min="9477" max="9477" width="9.42578125" style="16" customWidth="1"/>
    <col min="9478" max="9478" width="9.85546875" style="16" customWidth="1"/>
    <col min="9479" max="9479" width="12.140625" style="16" customWidth="1"/>
    <col min="9480" max="9480" width="18" style="16" customWidth="1"/>
    <col min="9481" max="9483" width="7.7109375" style="16" customWidth="1"/>
    <col min="9484" max="9484" width="9.5703125" style="16" customWidth="1"/>
    <col min="9485" max="9485" width="6.7109375" style="16" customWidth="1"/>
    <col min="9486" max="9486" width="10.7109375" style="16" customWidth="1"/>
    <col min="9487" max="9727" width="11.42578125" style="16"/>
    <col min="9728" max="9728" width="9.42578125" style="16" customWidth="1"/>
    <col min="9729" max="9729" width="16.42578125" style="16" customWidth="1"/>
    <col min="9730" max="9730" width="9.42578125" style="16" customWidth="1"/>
    <col min="9731" max="9731" width="9.7109375" style="16" customWidth="1"/>
    <col min="9732" max="9732" width="15.140625" style="16" customWidth="1"/>
    <col min="9733" max="9733" width="9.42578125" style="16" customWidth="1"/>
    <col min="9734" max="9734" width="9.85546875" style="16" customWidth="1"/>
    <col min="9735" max="9735" width="12.140625" style="16" customWidth="1"/>
    <col min="9736" max="9736" width="18" style="16" customWidth="1"/>
    <col min="9737" max="9739" width="7.7109375" style="16" customWidth="1"/>
    <col min="9740" max="9740" width="9.5703125" style="16" customWidth="1"/>
    <col min="9741" max="9741" width="6.7109375" style="16" customWidth="1"/>
    <col min="9742" max="9742" width="10.7109375" style="16" customWidth="1"/>
    <col min="9743" max="9983" width="11.42578125" style="16"/>
    <col min="9984" max="9984" width="9.42578125" style="16" customWidth="1"/>
    <col min="9985" max="9985" width="16.42578125" style="16" customWidth="1"/>
    <col min="9986" max="9986" width="9.42578125" style="16" customWidth="1"/>
    <col min="9987" max="9987" width="9.7109375" style="16" customWidth="1"/>
    <col min="9988" max="9988" width="15.140625" style="16" customWidth="1"/>
    <col min="9989" max="9989" width="9.42578125" style="16" customWidth="1"/>
    <col min="9990" max="9990" width="9.85546875" style="16" customWidth="1"/>
    <col min="9991" max="9991" width="12.140625" style="16" customWidth="1"/>
    <col min="9992" max="9992" width="18" style="16" customWidth="1"/>
    <col min="9993" max="9995" width="7.7109375" style="16" customWidth="1"/>
    <col min="9996" max="9996" width="9.5703125" style="16" customWidth="1"/>
    <col min="9997" max="9997" width="6.7109375" style="16" customWidth="1"/>
    <col min="9998" max="9998" width="10.7109375" style="16" customWidth="1"/>
    <col min="9999" max="10239" width="11.42578125" style="16"/>
    <col min="10240" max="10240" width="9.42578125" style="16" customWidth="1"/>
    <col min="10241" max="10241" width="16.42578125" style="16" customWidth="1"/>
    <col min="10242" max="10242" width="9.42578125" style="16" customWidth="1"/>
    <col min="10243" max="10243" width="9.7109375" style="16" customWidth="1"/>
    <col min="10244" max="10244" width="15.140625" style="16" customWidth="1"/>
    <col min="10245" max="10245" width="9.42578125" style="16" customWidth="1"/>
    <col min="10246" max="10246" width="9.85546875" style="16" customWidth="1"/>
    <col min="10247" max="10247" width="12.140625" style="16" customWidth="1"/>
    <col min="10248" max="10248" width="18" style="16" customWidth="1"/>
    <col min="10249" max="10251" width="7.7109375" style="16" customWidth="1"/>
    <col min="10252" max="10252" width="9.5703125" style="16" customWidth="1"/>
    <col min="10253" max="10253" width="6.7109375" style="16" customWidth="1"/>
    <col min="10254" max="10254" width="10.7109375" style="16" customWidth="1"/>
    <col min="10255" max="10495" width="11.42578125" style="16"/>
    <col min="10496" max="10496" width="9.42578125" style="16" customWidth="1"/>
    <col min="10497" max="10497" width="16.42578125" style="16" customWidth="1"/>
    <col min="10498" max="10498" width="9.42578125" style="16" customWidth="1"/>
    <col min="10499" max="10499" width="9.7109375" style="16" customWidth="1"/>
    <col min="10500" max="10500" width="15.140625" style="16" customWidth="1"/>
    <col min="10501" max="10501" width="9.42578125" style="16" customWidth="1"/>
    <col min="10502" max="10502" width="9.85546875" style="16" customWidth="1"/>
    <col min="10503" max="10503" width="12.140625" style="16" customWidth="1"/>
    <col min="10504" max="10504" width="18" style="16" customWidth="1"/>
    <col min="10505" max="10507" width="7.7109375" style="16" customWidth="1"/>
    <col min="10508" max="10508" width="9.5703125" style="16" customWidth="1"/>
    <col min="10509" max="10509" width="6.7109375" style="16" customWidth="1"/>
    <col min="10510" max="10510" width="10.7109375" style="16" customWidth="1"/>
    <col min="10511" max="10751" width="11.42578125" style="16"/>
    <col min="10752" max="10752" width="9.42578125" style="16" customWidth="1"/>
    <col min="10753" max="10753" width="16.42578125" style="16" customWidth="1"/>
    <col min="10754" max="10754" width="9.42578125" style="16" customWidth="1"/>
    <col min="10755" max="10755" width="9.7109375" style="16" customWidth="1"/>
    <col min="10756" max="10756" width="15.140625" style="16" customWidth="1"/>
    <col min="10757" max="10757" width="9.42578125" style="16" customWidth="1"/>
    <col min="10758" max="10758" width="9.85546875" style="16" customWidth="1"/>
    <col min="10759" max="10759" width="12.140625" style="16" customWidth="1"/>
    <col min="10760" max="10760" width="18" style="16" customWidth="1"/>
    <col min="10761" max="10763" width="7.7109375" style="16" customWidth="1"/>
    <col min="10764" max="10764" width="9.5703125" style="16" customWidth="1"/>
    <col min="10765" max="10765" width="6.7109375" style="16" customWidth="1"/>
    <col min="10766" max="10766" width="10.7109375" style="16" customWidth="1"/>
    <col min="10767" max="11007" width="11.42578125" style="16"/>
    <col min="11008" max="11008" width="9.42578125" style="16" customWidth="1"/>
    <col min="11009" max="11009" width="16.42578125" style="16" customWidth="1"/>
    <col min="11010" max="11010" width="9.42578125" style="16" customWidth="1"/>
    <col min="11011" max="11011" width="9.7109375" style="16" customWidth="1"/>
    <col min="11012" max="11012" width="15.140625" style="16" customWidth="1"/>
    <col min="11013" max="11013" width="9.42578125" style="16" customWidth="1"/>
    <col min="11014" max="11014" width="9.85546875" style="16" customWidth="1"/>
    <col min="11015" max="11015" width="12.140625" style="16" customWidth="1"/>
    <col min="11016" max="11016" width="18" style="16" customWidth="1"/>
    <col min="11017" max="11019" width="7.7109375" style="16" customWidth="1"/>
    <col min="11020" max="11020" width="9.5703125" style="16" customWidth="1"/>
    <col min="11021" max="11021" width="6.7109375" style="16" customWidth="1"/>
    <col min="11022" max="11022" width="10.7109375" style="16" customWidth="1"/>
    <col min="11023" max="11263" width="11.42578125" style="16"/>
    <col min="11264" max="11264" width="9.42578125" style="16" customWidth="1"/>
    <col min="11265" max="11265" width="16.42578125" style="16" customWidth="1"/>
    <col min="11266" max="11266" width="9.42578125" style="16" customWidth="1"/>
    <col min="11267" max="11267" width="9.7109375" style="16" customWidth="1"/>
    <col min="11268" max="11268" width="15.140625" style="16" customWidth="1"/>
    <col min="11269" max="11269" width="9.42578125" style="16" customWidth="1"/>
    <col min="11270" max="11270" width="9.85546875" style="16" customWidth="1"/>
    <col min="11271" max="11271" width="12.140625" style="16" customWidth="1"/>
    <col min="11272" max="11272" width="18" style="16" customWidth="1"/>
    <col min="11273" max="11275" width="7.7109375" style="16" customWidth="1"/>
    <col min="11276" max="11276" width="9.5703125" style="16" customWidth="1"/>
    <col min="11277" max="11277" width="6.7109375" style="16" customWidth="1"/>
    <col min="11278" max="11278" width="10.7109375" style="16" customWidth="1"/>
    <col min="11279" max="11519" width="11.42578125" style="16"/>
    <col min="11520" max="11520" width="9.42578125" style="16" customWidth="1"/>
    <col min="11521" max="11521" width="16.42578125" style="16" customWidth="1"/>
    <col min="11522" max="11522" width="9.42578125" style="16" customWidth="1"/>
    <col min="11523" max="11523" width="9.7109375" style="16" customWidth="1"/>
    <col min="11524" max="11524" width="15.140625" style="16" customWidth="1"/>
    <col min="11525" max="11525" width="9.42578125" style="16" customWidth="1"/>
    <col min="11526" max="11526" width="9.85546875" style="16" customWidth="1"/>
    <col min="11527" max="11527" width="12.140625" style="16" customWidth="1"/>
    <col min="11528" max="11528" width="18" style="16" customWidth="1"/>
    <col min="11529" max="11531" width="7.7109375" style="16" customWidth="1"/>
    <col min="11532" max="11532" width="9.5703125" style="16" customWidth="1"/>
    <col min="11533" max="11533" width="6.7109375" style="16" customWidth="1"/>
    <col min="11534" max="11534" width="10.7109375" style="16" customWidth="1"/>
    <col min="11535" max="11775" width="11.42578125" style="16"/>
    <col min="11776" max="11776" width="9.42578125" style="16" customWidth="1"/>
    <col min="11777" max="11777" width="16.42578125" style="16" customWidth="1"/>
    <col min="11778" max="11778" width="9.42578125" style="16" customWidth="1"/>
    <col min="11779" max="11779" width="9.7109375" style="16" customWidth="1"/>
    <col min="11780" max="11780" width="15.140625" style="16" customWidth="1"/>
    <col min="11781" max="11781" width="9.42578125" style="16" customWidth="1"/>
    <col min="11782" max="11782" width="9.85546875" style="16" customWidth="1"/>
    <col min="11783" max="11783" width="12.140625" style="16" customWidth="1"/>
    <col min="11784" max="11784" width="18" style="16" customWidth="1"/>
    <col min="11785" max="11787" width="7.7109375" style="16" customWidth="1"/>
    <col min="11788" max="11788" width="9.5703125" style="16" customWidth="1"/>
    <col min="11789" max="11789" width="6.7109375" style="16" customWidth="1"/>
    <col min="11790" max="11790" width="10.7109375" style="16" customWidth="1"/>
    <col min="11791" max="12031" width="11.42578125" style="16"/>
    <col min="12032" max="12032" width="9.42578125" style="16" customWidth="1"/>
    <col min="12033" max="12033" width="16.42578125" style="16" customWidth="1"/>
    <col min="12034" max="12034" width="9.42578125" style="16" customWidth="1"/>
    <col min="12035" max="12035" width="9.7109375" style="16" customWidth="1"/>
    <col min="12036" max="12036" width="15.140625" style="16" customWidth="1"/>
    <col min="12037" max="12037" width="9.42578125" style="16" customWidth="1"/>
    <col min="12038" max="12038" width="9.85546875" style="16" customWidth="1"/>
    <col min="12039" max="12039" width="12.140625" style="16" customWidth="1"/>
    <col min="12040" max="12040" width="18" style="16" customWidth="1"/>
    <col min="12041" max="12043" width="7.7109375" style="16" customWidth="1"/>
    <col min="12044" max="12044" width="9.5703125" style="16" customWidth="1"/>
    <col min="12045" max="12045" width="6.7109375" style="16" customWidth="1"/>
    <col min="12046" max="12046" width="10.7109375" style="16" customWidth="1"/>
    <col min="12047" max="12287" width="11.42578125" style="16"/>
    <col min="12288" max="12288" width="9.42578125" style="16" customWidth="1"/>
    <col min="12289" max="12289" width="16.42578125" style="16" customWidth="1"/>
    <col min="12290" max="12290" width="9.42578125" style="16" customWidth="1"/>
    <col min="12291" max="12291" width="9.7109375" style="16" customWidth="1"/>
    <col min="12292" max="12292" width="15.140625" style="16" customWidth="1"/>
    <col min="12293" max="12293" width="9.42578125" style="16" customWidth="1"/>
    <col min="12294" max="12294" width="9.85546875" style="16" customWidth="1"/>
    <col min="12295" max="12295" width="12.140625" style="16" customWidth="1"/>
    <col min="12296" max="12296" width="18" style="16" customWidth="1"/>
    <col min="12297" max="12299" width="7.7109375" style="16" customWidth="1"/>
    <col min="12300" max="12300" width="9.5703125" style="16" customWidth="1"/>
    <col min="12301" max="12301" width="6.7109375" style="16" customWidth="1"/>
    <col min="12302" max="12302" width="10.7109375" style="16" customWidth="1"/>
    <col min="12303" max="12543" width="11.42578125" style="16"/>
    <col min="12544" max="12544" width="9.42578125" style="16" customWidth="1"/>
    <col min="12545" max="12545" width="16.42578125" style="16" customWidth="1"/>
    <col min="12546" max="12546" width="9.42578125" style="16" customWidth="1"/>
    <col min="12547" max="12547" width="9.7109375" style="16" customWidth="1"/>
    <col min="12548" max="12548" width="15.140625" style="16" customWidth="1"/>
    <col min="12549" max="12549" width="9.42578125" style="16" customWidth="1"/>
    <col min="12550" max="12550" width="9.85546875" style="16" customWidth="1"/>
    <col min="12551" max="12551" width="12.140625" style="16" customWidth="1"/>
    <col min="12552" max="12552" width="18" style="16" customWidth="1"/>
    <col min="12553" max="12555" width="7.7109375" style="16" customWidth="1"/>
    <col min="12556" max="12556" width="9.5703125" style="16" customWidth="1"/>
    <col min="12557" max="12557" width="6.7109375" style="16" customWidth="1"/>
    <col min="12558" max="12558" width="10.7109375" style="16" customWidth="1"/>
    <col min="12559" max="12799" width="11.42578125" style="16"/>
    <col min="12800" max="12800" width="9.42578125" style="16" customWidth="1"/>
    <col min="12801" max="12801" width="16.42578125" style="16" customWidth="1"/>
    <col min="12802" max="12802" width="9.42578125" style="16" customWidth="1"/>
    <col min="12803" max="12803" width="9.7109375" style="16" customWidth="1"/>
    <col min="12804" max="12804" width="15.140625" style="16" customWidth="1"/>
    <col min="12805" max="12805" width="9.42578125" style="16" customWidth="1"/>
    <col min="12806" max="12806" width="9.85546875" style="16" customWidth="1"/>
    <col min="12807" max="12807" width="12.140625" style="16" customWidth="1"/>
    <col min="12808" max="12808" width="18" style="16" customWidth="1"/>
    <col min="12809" max="12811" width="7.7109375" style="16" customWidth="1"/>
    <col min="12812" max="12812" width="9.5703125" style="16" customWidth="1"/>
    <col min="12813" max="12813" width="6.7109375" style="16" customWidth="1"/>
    <col min="12814" max="12814" width="10.7109375" style="16" customWidth="1"/>
    <col min="12815" max="13055" width="11.42578125" style="16"/>
    <col min="13056" max="13056" width="9.42578125" style="16" customWidth="1"/>
    <col min="13057" max="13057" width="16.42578125" style="16" customWidth="1"/>
    <col min="13058" max="13058" width="9.42578125" style="16" customWidth="1"/>
    <col min="13059" max="13059" width="9.7109375" style="16" customWidth="1"/>
    <col min="13060" max="13060" width="15.140625" style="16" customWidth="1"/>
    <col min="13061" max="13061" width="9.42578125" style="16" customWidth="1"/>
    <col min="13062" max="13062" width="9.85546875" style="16" customWidth="1"/>
    <col min="13063" max="13063" width="12.140625" style="16" customWidth="1"/>
    <col min="13064" max="13064" width="18" style="16" customWidth="1"/>
    <col min="13065" max="13067" width="7.7109375" style="16" customWidth="1"/>
    <col min="13068" max="13068" width="9.5703125" style="16" customWidth="1"/>
    <col min="13069" max="13069" width="6.7109375" style="16" customWidth="1"/>
    <col min="13070" max="13070" width="10.7109375" style="16" customWidth="1"/>
    <col min="13071" max="13311" width="11.42578125" style="16"/>
    <col min="13312" max="13312" width="9.42578125" style="16" customWidth="1"/>
    <col min="13313" max="13313" width="16.42578125" style="16" customWidth="1"/>
    <col min="13314" max="13314" width="9.42578125" style="16" customWidth="1"/>
    <col min="13315" max="13315" width="9.7109375" style="16" customWidth="1"/>
    <col min="13316" max="13316" width="15.140625" style="16" customWidth="1"/>
    <col min="13317" max="13317" width="9.42578125" style="16" customWidth="1"/>
    <col min="13318" max="13318" width="9.85546875" style="16" customWidth="1"/>
    <col min="13319" max="13319" width="12.140625" style="16" customWidth="1"/>
    <col min="13320" max="13320" width="18" style="16" customWidth="1"/>
    <col min="13321" max="13323" width="7.7109375" style="16" customWidth="1"/>
    <col min="13324" max="13324" width="9.5703125" style="16" customWidth="1"/>
    <col min="13325" max="13325" width="6.7109375" style="16" customWidth="1"/>
    <col min="13326" max="13326" width="10.7109375" style="16" customWidth="1"/>
    <col min="13327" max="13567" width="11.42578125" style="16"/>
    <col min="13568" max="13568" width="9.42578125" style="16" customWidth="1"/>
    <col min="13569" max="13569" width="16.42578125" style="16" customWidth="1"/>
    <col min="13570" max="13570" width="9.42578125" style="16" customWidth="1"/>
    <col min="13571" max="13571" width="9.7109375" style="16" customWidth="1"/>
    <col min="13572" max="13572" width="15.140625" style="16" customWidth="1"/>
    <col min="13573" max="13573" width="9.42578125" style="16" customWidth="1"/>
    <col min="13574" max="13574" width="9.85546875" style="16" customWidth="1"/>
    <col min="13575" max="13575" width="12.140625" style="16" customWidth="1"/>
    <col min="13576" max="13576" width="18" style="16" customWidth="1"/>
    <col min="13577" max="13579" width="7.7109375" style="16" customWidth="1"/>
    <col min="13580" max="13580" width="9.5703125" style="16" customWidth="1"/>
    <col min="13581" max="13581" width="6.7109375" style="16" customWidth="1"/>
    <col min="13582" max="13582" width="10.7109375" style="16" customWidth="1"/>
    <col min="13583" max="13823" width="11.42578125" style="16"/>
    <col min="13824" max="13824" width="9.42578125" style="16" customWidth="1"/>
    <col min="13825" max="13825" width="16.42578125" style="16" customWidth="1"/>
    <col min="13826" max="13826" width="9.42578125" style="16" customWidth="1"/>
    <col min="13827" max="13827" width="9.7109375" style="16" customWidth="1"/>
    <col min="13828" max="13828" width="15.140625" style="16" customWidth="1"/>
    <col min="13829" max="13829" width="9.42578125" style="16" customWidth="1"/>
    <col min="13830" max="13830" width="9.85546875" style="16" customWidth="1"/>
    <col min="13831" max="13831" width="12.140625" style="16" customWidth="1"/>
    <col min="13832" max="13832" width="18" style="16" customWidth="1"/>
    <col min="13833" max="13835" width="7.7109375" style="16" customWidth="1"/>
    <col min="13836" max="13836" width="9.5703125" style="16" customWidth="1"/>
    <col min="13837" max="13837" width="6.7109375" style="16" customWidth="1"/>
    <col min="13838" max="13838" width="10.7109375" style="16" customWidth="1"/>
    <col min="13839" max="14079" width="11.42578125" style="16"/>
    <col min="14080" max="14080" width="9.42578125" style="16" customWidth="1"/>
    <col min="14081" max="14081" width="16.42578125" style="16" customWidth="1"/>
    <col min="14082" max="14082" width="9.42578125" style="16" customWidth="1"/>
    <col min="14083" max="14083" width="9.7109375" style="16" customWidth="1"/>
    <col min="14084" max="14084" width="15.140625" style="16" customWidth="1"/>
    <col min="14085" max="14085" width="9.42578125" style="16" customWidth="1"/>
    <col min="14086" max="14086" width="9.85546875" style="16" customWidth="1"/>
    <col min="14087" max="14087" width="12.140625" style="16" customWidth="1"/>
    <col min="14088" max="14088" width="18" style="16" customWidth="1"/>
    <col min="14089" max="14091" width="7.7109375" style="16" customWidth="1"/>
    <col min="14092" max="14092" width="9.5703125" style="16" customWidth="1"/>
    <col min="14093" max="14093" width="6.7109375" style="16" customWidth="1"/>
    <col min="14094" max="14094" width="10.7109375" style="16" customWidth="1"/>
    <col min="14095" max="14335" width="11.42578125" style="16"/>
    <col min="14336" max="14336" width="9.42578125" style="16" customWidth="1"/>
    <col min="14337" max="14337" width="16.42578125" style="16" customWidth="1"/>
    <col min="14338" max="14338" width="9.42578125" style="16" customWidth="1"/>
    <col min="14339" max="14339" width="9.7109375" style="16" customWidth="1"/>
    <col min="14340" max="14340" width="15.140625" style="16" customWidth="1"/>
    <col min="14341" max="14341" width="9.42578125" style="16" customWidth="1"/>
    <col min="14342" max="14342" width="9.85546875" style="16" customWidth="1"/>
    <col min="14343" max="14343" width="12.140625" style="16" customWidth="1"/>
    <col min="14344" max="14344" width="18" style="16" customWidth="1"/>
    <col min="14345" max="14347" width="7.7109375" style="16" customWidth="1"/>
    <col min="14348" max="14348" width="9.5703125" style="16" customWidth="1"/>
    <col min="14349" max="14349" width="6.7109375" style="16" customWidth="1"/>
    <col min="14350" max="14350" width="10.7109375" style="16" customWidth="1"/>
    <col min="14351" max="14591" width="11.42578125" style="16"/>
    <col min="14592" max="14592" width="9.42578125" style="16" customWidth="1"/>
    <col min="14593" max="14593" width="16.42578125" style="16" customWidth="1"/>
    <col min="14594" max="14594" width="9.42578125" style="16" customWidth="1"/>
    <col min="14595" max="14595" width="9.7109375" style="16" customWidth="1"/>
    <col min="14596" max="14596" width="15.140625" style="16" customWidth="1"/>
    <col min="14597" max="14597" width="9.42578125" style="16" customWidth="1"/>
    <col min="14598" max="14598" width="9.85546875" style="16" customWidth="1"/>
    <col min="14599" max="14599" width="12.140625" style="16" customWidth="1"/>
    <col min="14600" max="14600" width="18" style="16" customWidth="1"/>
    <col min="14601" max="14603" width="7.7109375" style="16" customWidth="1"/>
    <col min="14604" max="14604" width="9.5703125" style="16" customWidth="1"/>
    <col min="14605" max="14605" width="6.7109375" style="16" customWidth="1"/>
    <col min="14606" max="14606" width="10.7109375" style="16" customWidth="1"/>
    <col min="14607" max="14847" width="11.42578125" style="16"/>
    <col min="14848" max="14848" width="9.42578125" style="16" customWidth="1"/>
    <col min="14849" max="14849" width="16.42578125" style="16" customWidth="1"/>
    <col min="14850" max="14850" width="9.42578125" style="16" customWidth="1"/>
    <col min="14851" max="14851" width="9.7109375" style="16" customWidth="1"/>
    <col min="14852" max="14852" width="15.140625" style="16" customWidth="1"/>
    <col min="14853" max="14853" width="9.42578125" style="16" customWidth="1"/>
    <col min="14854" max="14854" width="9.85546875" style="16" customWidth="1"/>
    <col min="14855" max="14855" width="12.140625" style="16" customWidth="1"/>
    <col min="14856" max="14856" width="18" style="16" customWidth="1"/>
    <col min="14857" max="14859" width="7.7109375" style="16" customWidth="1"/>
    <col min="14860" max="14860" width="9.5703125" style="16" customWidth="1"/>
    <col min="14861" max="14861" width="6.7109375" style="16" customWidth="1"/>
    <col min="14862" max="14862" width="10.7109375" style="16" customWidth="1"/>
    <col min="14863" max="15103" width="11.42578125" style="16"/>
    <col min="15104" max="15104" width="9.42578125" style="16" customWidth="1"/>
    <col min="15105" max="15105" width="16.42578125" style="16" customWidth="1"/>
    <col min="15106" max="15106" width="9.42578125" style="16" customWidth="1"/>
    <col min="15107" max="15107" width="9.7109375" style="16" customWidth="1"/>
    <col min="15108" max="15108" width="15.140625" style="16" customWidth="1"/>
    <col min="15109" max="15109" width="9.42578125" style="16" customWidth="1"/>
    <col min="15110" max="15110" width="9.85546875" style="16" customWidth="1"/>
    <col min="15111" max="15111" width="12.140625" style="16" customWidth="1"/>
    <col min="15112" max="15112" width="18" style="16" customWidth="1"/>
    <col min="15113" max="15115" width="7.7109375" style="16" customWidth="1"/>
    <col min="15116" max="15116" width="9.5703125" style="16" customWidth="1"/>
    <col min="15117" max="15117" width="6.7109375" style="16" customWidth="1"/>
    <col min="15118" max="15118" width="10.7109375" style="16" customWidth="1"/>
    <col min="15119" max="15359" width="11.42578125" style="16"/>
    <col min="15360" max="15360" width="9.42578125" style="16" customWidth="1"/>
    <col min="15361" max="15361" width="16.42578125" style="16" customWidth="1"/>
    <col min="15362" max="15362" width="9.42578125" style="16" customWidth="1"/>
    <col min="15363" max="15363" width="9.7109375" style="16" customWidth="1"/>
    <col min="15364" max="15364" width="15.140625" style="16" customWidth="1"/>
    <col min="15365" max="15365" width="9.42578125" style="16" customWidth="1"/>
    <col min="15366" max="15366" width="9.85546875" style="16" customWidth="1"/>
    <col min="15367" max="15367" width="12.140625" style="16" customWidth="1"/>
    <col min="15368" max="15368" width="18" style="16" customWidth="1"/>
    <col min="15369" max="15371" width="7.7109375" style="16" customWidth="1"/>
    <col min="15372" max="15372" width="9.5703125" style="16" customWidth="1"/>
    <col min="15373" max="15373" width="6.7109375" style="16" customWidth="1"/>
    <col min="15374" max="15374" width="10.7109375" style="16" customWidth="1"/>
    <col min="15375" max="15615" width="11.42578125" style="16"/>
    <col min="15616" max="15616" width="9.42578125" style="16" customWidth="1"/>
    <col min="15617" max="15617" width="16.42578125" style="16" customWidth="1"/>
    <col min="15618" max="15618" width="9.42578125" style="16" customWidth="1"/>
    <col min="15619" max="15619" width="9.7109375" style="16" customWidth="1"/>
    <col min="15620" max="15620" width="15.140625" style="16" customWidth="1"/>
    <col min="15621" max="15621" width="9.42578125" style="16" customWidth="1"/>
    <col min="15622" max="15622" width="9.85546875" style="16" customWidth="1"/>
    <col min="15623" max="15623" width="12.140625" style="16" customWidth="1"/>
    <col min="15624" max="15624" width="18" style="16" customWidth="1"/>
    <col min="15625" max="15627" width="7.7109375" style="16" customWidth="1"/>
    <col min="15628" max="15628" width="9.5703125" style="16" customWidth="1"/>
    <col min="15629" max="15629" width="6.7109375" style="16" customWidth="1"/>
    <col min="15630" max="15630" width="10.7109375" style="16" customWidth="1"/>
    <col min="15631" max="15871" width="11.42578125" style="16"/>
    <col min="15872" max="15872" width="9.42578125" style="16" customWidth="1"/>
    <col min="15873" max="15873" width="16.42578125" style="16" customWidth="1"/>
    <col min="15874" max="15874" width="9.42578125" style="16" customWidth="1"/>
    <col min="15875" max="15875" width="9.7109375" style="16" customWidth="1"/>
    <col min="15876" max="15876" width="15.140625" style="16" customWidth="1"/>
    <col min="15877" max="15877" width="9.42578125" style="16" customWidth="1"/>
    <col min="15878" max="15878" width="9.85546875" style="16" customWidth="1"/>
    <col min="15879" max="15879" width="12.140625" style="16" customWidth="1"/>
    <col min="15880" max="15880" width="18" style="16" customWidth="1"/>
    <col min="15881" max="15883" width="7.7109375" style="16" customWidth="1"/>
    <col min="15884" max="15884" width="9.5703125" style="16" customWidth="1"/>
    <col min="15885" max="15885" width="6.7109375" style="16" customWidth="1"/>
    <col min="15886" max="15886" width="10.7109375" style="16" customWidth="1"/>
    <col min="15887" max="16127" width="11.42578125" style="16"/>
    <col min="16128" max="16128" width="9.42578125" style="16" customWidth="1"/>
    <col min="16129" max="16129" width="16.42578125" style="16" customWidth="1"/>
    <col min="16130" max="16130" width="9.42578125" style="16" customWidth="1"/>
    <col min="16131" max="16131" width="9.7109375" style="16" customWidth="1"/>
    <col min="16132" max="16132" width="15.140625" style="16" customWidth="1"/>
    <col min="16133" max="16133" width="9.42578125" style="16" customWidth="1"/>
    <col min="16134" max="16134" width="9.85546875" style="16" customWidth="1"/>
    <col min="16135" max="16135" width="12.140625" style="16" customWidth="1"/>
    <col min="16136" max="16136" width="18" style="16" customWidth="1"/>
    <col min="16137" max="16139" width="7.7109375" style="16" customWidth="1"/>
    <col min="16140" max="16140" width="9.5703125" style="16" customWidth="1"/>
    <col min="16141" max="16141" width="6.7109375" style="16" customWidth="1"/>
    <col min="16142" max="16142" width="10.7109375" style="16" customWidth="1"/>
    <col min="16143" max="16384" width="11.42578125" style="16"/>
  </cols>
  <sheetData>
    <row r="2" spans="1:11" ht="15.75" x14ac:dyDescent="0.25">
      <c r="F2" s="17" t="s">
        <v>88</v>
      </c>
    </row>
    <row r="3" spans="1:11" ht="9.75" customHeight="1" x14ac:dyDescent="0.2"/>
    <row r="4" spans="1:11" ht="16.5" x14ac:dyDescent="0.3">
      <c r="A4" s="239" t="s">
        <v>89</v>
      </c>
      <c r="B4" s="240"/>
      <c r="C4" s="240"/>
      <c r="D4" s="240"/>
      <c r="E4" s="240"/>
      <c r="F4" s="240"/>
      <c r="G4" s="240"/>
      <c r="H4" s="240"/>
      <c r="I4" s="240"/>
      <c r="J4" s="240"/>
      <c r="K4" s="240"/>
    </row>
    <row r="5" spans="1:11" ht="15.75" x14ac:dyDescent="0.25">
      <c r="A5" s="240" t="s">
        <v>130</v>
      </c>
      <c r="B5" s="240"/>
      <c r="C5" s="240"/>
      <c r="D5" s="240"/>
      <c r="E5" s="240"/>
      <c r="F5" s="240"/>
      <c r="G5" s="240"/>
      <c r="H5" s="240"/>
      <c r="I5" s="240"/>
      <c r="J5" s="240"/>
      <c r="K5" s="240"/>
    </row>
    <row r="6" spans="1:11" ht="9" customHeight="1" x14ac:dyDescent="0.25">
      <c r="A6" s="18"/>
      <c r="B6" s="18"/>
      <c r="C6" s="18"/>
      <c r="D6" s="18"/>
      <c r="E6" s="18"/>
      <c r="F6" s="18"/>
      <c r="G6" s="18"/>
      <c r="H6" s="18"/>
      <c r="I6" s="18"/>
      <c r="J6" s="18"/>
      <c r="K6" s="18"/>
    </row>
    <row r="7" spans="1:11" ht="16.5" x14ac:dyDescent="0.3">
      <c r="A7" s="22" t="str">
        <f>Anexo_01!A4</f>
        <v>DATOS DE LA INSTITUCIÓN EDUCATIVA</v>
      </c>
      <c r="B7" s="18"/>
      <c r="C7" s="18"/>
      <c r="D7" s="18"/>
      <c r="E7" s="18"/>
      <c r="F7" s="18"/>
      <c r="G7" s="18"/>
      <c r="H7" s="18"/>
      <c r="I7" s="18"/>
      <c r="J7" s="18"/>
      <c r="K7" s="18"/>
    </row>
    <row r="8" spans="1:11" ht="15.75" x14ac:dyDescent="0.25">
      <c r="A8" s="23" t="str">
        <f>Anexo_01!A5</f>
        <v>CÓDIGO MODULAR:</v>
      </c>
      <c r="B8" s="18"/>
      <c r="C8" s="25">
        <f>Anexo_01!C5</f>
        <v>0</v>
      </c>
      <c r="D8" s="18"/>
      <c r="E8" s="18"/>
      <c r="F8" s="18"/>
      <c r="G8" s="18"/>
      <c r="H8" s="18"/>
      <c r="I8" s="18"/>
      <c r="J8" s="18"/>
      <c r="K8" s="18"/>
    </row>
    <row r="9" spans="1:11" ht="15.75" x14ac:dyDescent="0.25">
      <c r="A9" s="23" t="str">
        <f>Anexo_01!A6</f>
        <v>NOMBRE DE I.E.</v>
      </c>
      <c r="B9" s="18"/>
      <c r="C9" s="24">
        <f>Anexo_01!C6</f>
        <v>0</v>
      </c>
      <c r="D9" s="18"/>
      <c r="E9" s="18"/>
      <c r="F9" s="18"/>
      <c r="G9" s="18"/>
      <c r="H9" s="18"/>
      <c r="I9" s="18"/>
      <c r="J9" s="18"/>
      <c r="K9" s="18"/>
    </row>
    <row r="10" spans="1:11" ht="15.75" x14ac:dyDescent="0.25">
      <c r="A10" s="23" t="str">
        <f>Anexo_01!A7</f>
        <v>NIVEL:</v>
      </c>
      <c r="B10" s="18"/>
      <c r="C10" s="24">
        <f>Anexo_01!C7</f>
        <v>0</v>
      </c>
      <c r="D10" s="18"/>
      <c r="E10" s="18"/>
      <c r="F10" s="18"/>
      <c r="G10" s="18"/>
      <c r="H10" s="18"/>
      <c r="I10" s="18"/>
      <c r="J10" s="18"/>
      <c r="K10" s="18"/>
    </row>
    <row r="11" spans="1:11" ht="15.75" x14ac:dyDescent="0.25">
      <c r="A11" s="23" t="str">
        <f>Anexo_01!A8</f>
        <v>MODALIDAD :</v>
      </c>
      <c r="B11" s="18"/>
      <c r="C11" s="24">
        <f>Anexo_01!C8</f>
        <v>0</v>
      </c>
      <c r="D11" s="18"/>
      <c r="E11" s="18"/>
      <c r="F11" s="18"/>
      <c r="G11" s="18"/>
      <c r="H11" s="18"/>
      <c r="I11" s="18"/>
      <c r="J11" s="18"/>
      <c r="K11" s="18"/>
    </row>
    <row r="13" spans="1:11" x14ac:dyDescent="0.2">
      <c r="A13" s="19" t="s">
        <v>90</v>
      </c>
    </row>
    <row r="14" spans="1:11" ht="5.25" customHeight="1" x14ac:dyDescent="0.2">
      <c r="A14" s="19"/>
    </row>
    <row r="15" spans="1:11" s="20" customFormat="1" ht="27.75" customHeight="1" x14ac:dyDescent="0.25">
      <c r="A15" s="172" t="s">
        <v>28</v>
      </c>
      <c r="B15" s="241" t="s">
        <v>29</v>
      </c>
      <c r="C15" s="242"/>
      <c r="D15" s="243"/>
      <c r="E15" s="173" t="s">
        <v>30</v>
      </c>
      <c r="F15" s="241" t="s">
        <v>31</v>
      </c>
      <c r="G15" s="242"/>
      <c r="H15" s="243"/>
      <c r="I15" s="172" t="s">
        <v>32</v>
      </c>
      <c r="J15" s="241" t="s">
        <v>40</v>
      </c>
      <c r="K15" s="243"/>
    </row>
    <row r="16" spans="1:11" s="20" customFormat="1" ht="18" customHeight="1" x14ac:dyDescent="0.25">
      <c r="A16" s="96">
        <v>1</v>
      </c>
      <c r="B16" s="244"/>
      <c r="C16" s="244"/>
      <c r="D16" s="244"/>
      <c r="E16" s="97"/>
      <c r="F16" s="244"/>
      <c r="G16" s="244"/>
      <c r="H16" s="244"/>
      <c r="I16" s="97"/>
      <c r="J16" s="245"/>
      <c r="K16" s="245"/>
    </row>
    <row r="17" spans="1:11" s="20" customFormat="1" ht="18" customHeight="1" x14ac:dyDescent="0.25">
      <c r="A17" s="96">
        <v>2</v>
      </c>
      <c r="B17" s="244"/>
      <c r="C17" s="244"/>
      <c r="D17" s="244"/>
      <c r="E17" s="97"/>
      <c r="F17" s="244"/>
      <c r="G17" s="244"/>
      <c r="H17" s="244"/>
      <c r="I17" s="97"/>
      <c r="J17" s="245"/>
      <c r="K17" s="245"/>
    </row>
    <row r="18" spans="1:11" s="20" customFormat="1" ht="18" customHeight="1" x14ac:dyDescent="0.25">
      <c r="A18" s="96">
        <v>3</v>
      </c>
      <c r="B18" s="244"/>
      <c r="C18" s="244"/>
      <c r="D18" s="244"/>
      <c r="E18" s="97"/>
      <c r="F18" s="244"/>
      <c r="G18" s="244"/>
      <c r="H18" s="244"/>
      <c r="I18" s="97"/>
      <c r="J18" s="245"/>
      <c r="K18" s="245"/>
    </row>
    <row r="19" spans="1:11" s="20" customFormat="1" ht="18" customHeight="1" x14ac:dyDescent="0.25">
      <c r="A19" s="96">
        <v>4</v>
      </c>
      <c r="B19" s="244"/>
      <c r="C19" s="244"/>
      <c r="D19" s="244"/>
      <c r="E19" s="97"/>
      <c r="F19" s="244"/>
      <c r="G19" s="244"/>
      <c r="H19" s="244"/>
      <c r="I19" s="97"/>
      <c r="J19" s="245"/>
      <c r="K19" s="245"/>
    </row>
    <row r="20" spans="1:11" s="20" customFormat="1" ht="18" customHeight="1" x14ac:dyDescent="0.25">
      <c r="A20" s="96">
        <v>5</v>
      </c>
      <c r="B20" s="244"/>
      <c r="C20" s="244"/>
      <c r="D20" s="244"/>
      <c r="E20" s="97"/>
      <c r="F20" s="244"/>
      <c r="G20" s="244"/>
      <c r="H20" s="244"/>
      <c r="I20" s="97"/>
      <c r="J20" s="245"/>
      <c r="K20" s="245"/>
    </row>
    <row r="21" spans="1:11" s="20" customFormat="1" ht="23.25" customHeight="1" x14ac:dyDescent="0.25">
      <c r="A21" s="246" t="s">
        <v>35</v>
      </c>
      <c r="B21" s="246"/>
      <c r="C21" s="246"/>
      <c r="D21" s="246"/>
      <c r="E21" s="246"/>
      <c r="F21" s="246"/>
      <c r="G21" s="246"/>
      <c r="H21" s="246"/>
      <c r="I21" s="172">
        <f>SUM(I16:I20)</f>
        <v>0</v>
      </c>
      <c r="J21" s="247"/>
      <c r="K21" s="248"/>
    </row>
    <row r="22" spans="1:11" s="20" customFormat="1" ht="18" customHeight="1" x14ac:dyDescent="0.25">
      <c r="A22" s="21"/>
      <c r="B22" s="21"/>
      <c r="C22" s="21"/>
      <c r="D22" s="21"/>
      <c r="E22" s="21"/>
      <c r="F22" s="21"/>
      <c r="G22" s="21"/>
      <c r="H22" s="21"/>
      <c r="I22" s="21"/>
    </row>
    <row r="23" spans="1:11" s="20" customFormat="1" ht="18" customHeight="1" x14ac:dyDescent="0.25"/>
  </sheetData>
  <mergeCells count="22">
    <mergeCell ref="A21:H21"/>
    <mergeCell ref="A5:K5"/>
    <mergeCell ref="J21:K21"/>
    <mergeCell ref="B19:D19"/>
    <mergeCell ref="F19:H19"/>
    <mergeCell ref="J19:K19"/>
    <mergeCell ref="B20:D20"/>
    <mergeCell ref="F20:H20"/>
    <mergeCell ref="J20:K20"/>
    <mergeCell ref="B17:D17"/>
    <mergeCell ref="F17:H17"/>
    <mergeCell ref="J17:K17"/>
    <mergeCell ref="B18:D18"/>
    <mergeCell ref="F18:H18"/>
    <mergeCell ref="J18:K18"/>
    <mergeCell ref="A4:K4"/>
    <mergeCell ref="B15:D15"/>
    <mergeCell ref="F15:H15"/>
    <mergeCell ref="J15:K15"/>
    <mergeCell ref="B16:D16"/>
    <mergeCell ref="F16:H16"/>
    <mergeCell ref="J16:K16"/>
  </mergeCells>
  <printOptions horizontalCentered="1"/>
  <pageMargins left="0.9055118110236221" right="0.27559055118110237" top="0.35433070866141736" bottom="0.31496062992125984" header="0" footer="0"/>
  <pageSetup paperSize="9" scale="95"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38"/>
  <sheetViews>
    <sheetView showGridLines="0" view="pageBreakPreview" zoomScale="90" zoomScaleNormal="90" zoomScaleSheetLayoutView="90" workbookViewId="0">
      <selection activeCell="J20" sqref="J20"/>
    </sheetView>
  </sheetViews>
  <sheetFormatPr baseColWidth="10" defaultRowHeight="12.75" x14ac:dyDescent="0.2"/>
  <cols>
    <col min="1" max="1" width="4" style="1" customWidth="1"/>
    <col min="2" max="2" width="7.28515625" style="1" customWidth="1"/>
    <col min="3" max="7" width="6.7109375" style="1" customWidth="1"/>
    <col min="8" max="8" width="11.28515625" style="1" customWidth="1"/>
    <col min="9" max="9" width="5.85546875" style="1" customWidth="1"/>
    <col min="10" max="10" width="12" style="1" customWidth="1"/>
    <col min="11" max="11" width="8.7109375" style="1" customWidth="1"/>
    <col min="12" max="15" width="7.7109375" style="1" customWidth="1"/>
    <col min="16" max="16" width="10.7109375" style="1" customWidth="1"/>
    <col min="17" max="17" width="6.7109375" style="1" customWidth="1"/>
    <col min="18" max="18" width="10.7109375" style="1" customWidth="1"/>
    <col min="19" max="257" width="11.42578125" style="1"/>
    <col min="258" max="258" width="21" style="1" customWidth="1"/>
    <col min="259" max="263" width="6.7109375" style="1" customWidth="1"/>
    <col min="264" max="265" width="8.42578125" style="1" customWidth="1"/>
    <col min="266" max="266" width="8.7109375" style="1" customWidth="1"/>
    <col min="267" max="271" width="7.7109375" style="1" customWidth="1"/>
    <col min="272" max="272" width="10.7109375" style="1" customWidth="1"/>
    <col min="273" max="273" width="6.7109375" style="1" customWidth="1"/>
    <col min="274" max="274" width="10.7109375" style="1" customWidth="1"/>
    <col min="275" max="513" width="11.42578125" style="1"/>
    <col min="514" max="514" width="21" style="1" customWidth="1"/>
    <col min="515" max="519" width="6.7109375" style="1" customWidth="1"/>
    <col min="520" max="521" width="8.42578125" style="1" customWidth="1"/>
    <col min="522" max="522" width="8.7109375" style="1" customWidth="1"/>
    <col min="523" max="527" width="7.7109375" style="1" customWidth="1"/>
    <col min="528" max="528" width="10.7109375" style="1" customWidth="1"/>
    <col min="529" max="529" width="6.7109375" style="1" customWidth="1"/>
    <col min="530" max="530" width="10.7109375" style="1" customWidth="1"/>
    <col min="531" max="769" width="11.42578125" style="1"/>
    <col min="770" max="770" width="21" style="1" customWidth="1"/>
    <col min="771" max="775" width="6.7109375" style="1" customWidth="1"/>
    <col min="776" max="777" width="8.42578125" style="1" customWidth="1"/>
    <col min="778" max="778" width="8.7109375" style="1" customWidth="1"/>
    <col min="779" max="783" width="7.7109375" style="1" customWidth="1"/>
    <col min="784" max="784" width="10.7109375" style="1" customWidth="1"/>
    <col min="785" max="785" width="6.7109375" style="1" customWidth="1"/>
    <col min="786" max="786" width="10.7109375" style="1" customWidth="1"/>
    <col min="787" max="1025" width="11.42578125" style="1"/>
    <col min="1026" max="1026" width="21" style="1" customWidth="1"/>
    <col min="1027" max="1031" width="6.7109375" style="1" customWidth="1"/>
    <col min="1032" max="1033" width="8.42578125" style="1" customWidth="1"/>
    <col min="1034" max="1034" width="8.7109375" style="1" customWidth="1"/>
    <col min="1035" max="1039" width="7.7109375" style="1" customWidth="1"/>
    <col min="1040" max="1040" width="10.7109375" style="1" customWidth="1"/>
    <col min="1041" max="1041" width="6.7109375" style="1" customWidth="1"/>
    <col min="1042" max="1042" width="10.7109375" style="1" customWidth="1"/>
    <col min="1043" max="1281" width="11.42578125" style="1"/>
    <col min="1282" max="1282" width="21" style="1" customWidth="1"/>
    <col min="1283" max="1287" width="6.7109375" style="1" customWidth="1"/>
    <col min="1288" max="1289" width="8.42578125" style="1" customWidth="1"/>
    <col min="1290" max="1290" width="8.7109375" style="1" customWidth="1"/>
    <col min="1291" max="1295" width="7.7109375" style="1" customWidth="1"/>
    <col min="1296" max="1296" width="10.7109375" style="1" customWidth="1"/>
    <col min="1297" max="1297" width="6.7109375" style="1" customWidth="1"/>
    <col min="1298" max="1298" width="10.7109375" style="1" customWidth="1"/>
    <col min="1299" max="1537" width="11.42578125" style="1"/>
    <col min="1538" max="1538" width="21" style="1" customWidth="1"/>
    <col min="1539" max="1543" width="6.7109375" style="1" customWidth="1"/>
    <col min="1544" max="1545" width="8.42578125" style="1" customWidth="1"/>
    <col min="1546" max="1546" width="8.7109375" style="1" customWidth="1"/>
    <col min="1547" max="1551" width="7.7109375" style="1" customWidth="1"/>
    <col min="1552" max="1552" width="10.7109375" style="1" customWidth="1"/>
    <col min="1553" max="1553" width="6.7109375" style="1" customWidth="1"/>
    <col min="1554" max="1554" width="10.7109375" style="1" customWidth="1"/>
    <col min="1555" max="1793" width="11.42578125" style="1"/>
    <col min="1794" max="1794" width="21" style="1" customWidth="1"/>
    <col min="1795" max="1799" width="6.7109375" style="1" customWidth="1"/>
    <col min="1800" max="1801" width="8.42578125" style="1" customWidth="1"/>
    <col min="1802" max="1802" width="8.7109375" style="1" customWidth="1"/>
    <col min="1803" max="1807" width="7.7109375" style="1" customWidth="1"/>
    <col min="1808" max="1808" width="10.7109375" style="1" customWidth="1"/>
    <col min="1809" max="1809" width="6.7109375" style="1" customWidth="1"/>
    <col min="1810" max="1810" width="10.7109375" style="1" customWidth="1"/>
    <col min="1811" max="2049" width="11.42578125" style="1"/>
    <col min="2050" max="2050" width="21" style="1" customWidth="1"/>
    <col min="2051" max="2055" width="6.7109375" style="1" customWidth="1"/>
    <col min="2056" max="2057" width="8.42578125" style="1" customWidth="1"/>
    <col min="2058" max="2058" width="8.7109375" style="1" customWidth="1"/>
    <col min="2059" max="2063" width="7.7109375" style="1" customWidth="1"/>
    <col min="2064" max="2064" width="10.7109375" style="1" customWidth="1"/>
    <col min="2065" max="2065" width="6.7109375" style="1" customWidth="1"/>
    <col min="2066" max="2066" width="10.7109375" style="1" customWidth="1"/>
    <col min="2067" max="2305" width="11.42578125" style="1"/>
    <col min="2306" max="2306" width="21" style="1" customWidth="1"/>
    <col min="2307" max="2311" width="6.7109375" style="1" customWidth="1"/>
    <col min="2312" max="2313" width="8.42578125" style="1" customWidth="1"/>
    <col min="2314" max="2314" width="8.7109375" style="1" customWidth="1"/>
    <col min="2315" max="2319" width="7.7109375" style="1" customWidth="1"/>
    <col min="2320" max="2320" width="10.7109375" style="1" customWidth="1"/>
    <col min="2321" max="2321" width="6.7109375" style="1" customWidth="1"/>
    <col min="2322" max="2322" width="10.7109375" style="1" customWidth="1"/>
    <col min="2323" max="2561" width="11.42578125" style="1"/>
    <col min="2562" max="2562" width="21" style="1" customWidth="1"/>
    <col min="2563" max="2567" width="6.7109375" style="1" customWidth="1"/>
    <col min="2568" max="2569" width="8.42578125" style="1" customWidth="1"/>
    <col min="2570" max="2570" width="8.7109375" style="1" customWidth="1"/>
    <col min="2571" max="2575" width="7.7109375" style="1" customWidth="1"/>
    <col min="2576" max="2576" width="10.7109375" style="1" customWidth="1"/>
    <col min="2577" max="2577" width="6.7109375" style="1" customWidth="1"/>
    <col min="2578" max="2578" width="10.7109375" style="1" customWidth="1"/>
    <col min="2579" max="2817" width="11.42578125" style="1"/>
    <col min="2818" max="2818" width="21" style="1" customWidth="1"/>
    <col min="2819" max="2823" width="6.7109375" style="1" customWidth="1"/>
    <col min="2824" max="2825" width="8.42578125" style="1" customWidth="1"/>
    <col min="2826" max="2826" width="8.7109375" style="1" customWidth="1"/>
    <col min="2827" max="2831" width="7.7109375" style="1" customWidth="1"/>
    <col min="2832" max="2832" width="10.7109375" style="1" customWidth="1"/>
    <col min="2833" max="2833" width="6.7109375" style="1" customWidth="1"/>
    <col min="2834" max="2834" width="10.7109375" style="1" customWidth="1"/>
    <col min="2835" max="3073" width="11.42578125" style="1"/>
    <col min="3074" max="3074" width="21" style="1" customWidth="1"/>
    <col min="3075" max="3079" width="6.7109375" style="1" customWidth="1"/>
    <col min="3080" max="3081" width="8.42578125" style="1" customWidth="1"/>
    <col min="3082" max="3082" width="8.7109375" style="1" customWidth="1"/>
    <col min="3083" max="3087" width="7.7109375" style="1" customWidth="1"/>
    <col min="3088" max="3088" width="10.7109375" style="1" customWidth="1"/>
    <col min="3089" max="3089" width="6.7109375" style="1" customWidth="1"/>
    <col min="3090" max="3090" width="10.7109375" style="1" customWidth="1"/>
    <col min="3091" max="3329" width="11.42578125" style="1"/>
    <col min="3330" max="3330" width="21" style="1" customWidth="1"/>
    <col min="3331" max="3335" width="6.7109375" style="1" customWidth="1"/>
    <col min="3336" max="3337" width="8.42578125" style="1" customWidth="1"/>
    <col min="3338" max="3338" width="8.7109375" style="1" customWidth="1"/>
    <col min="3339" max="3343" width="7.7109375" style="1" customWidth="1"/>
    <col min="3344" max="3344" width="10.7109375" style="1" customWidth="1"/>
    <col min="3345" max="3345" width="6.7109375" style="1" customWidth="1"/>
    <col min="3346" max="3346" width="10.7109375" style="1" customWidth="1"/>
    <col min="3347" max="3585" width="11.42578125" style="1"/>
    <col min="3586" max="3586" width="21" style="1" customWidth="1"/>
    <col min="3587" max="3591" width="6.7109375" style="1" customWidth="1"/>
    <col min="3592" max="3593" width="8.42578125" style="1" customWidth="1"/>
    <col min="3594" max="3594" width="8.7109375" style="1" customWidth="1"/>
    <col min="3595" max="3599" width="7.7109375" style="1" customWidth="1"/>
    <col min="3600" max="3600" width="10.7109375" style="1" customWidth="1"/>
    <col min="3601" max="3601" width="6.7109375" style="1" customWidth="1"/>
    <col min="3602" max="3602" width="10.7109375" style="1" customWidth="1"/>
    <col min="3603" max="3841" width="11.42578125" style="1"/>
    <col min="3842" max="3842" width="21" style="1" customWidth="1"/>
    <col min="3843" max="3847" width="6.7109375" style="1" customWidth="1"/>
    <col min="3848" max="3849" width="8.42578125" style="1" customWidth="1"/>
    <col min="3850" max="3850" width="8.7109375" style="1" customWidth="1"/>
    <col min="3851" max="3855" width="7.7109375" style="1" customWidth="1"/>
    <col min="3856" max="3856" width="10.7109375" style="1" customWidth="1"/>
    <col min="3857" max="3857" width="6.7109375" style="1" customWidth="1"/>
    <col min="3858" max="3858" width="10.7109375" style="1" customWidth="1"/>
    <col min="3859" max="4097" width="11.42578125" style="1"/>
    <col min="4098" max="4098" width="21" style="1" customWidth="1"/>
    <col min="4099" max="4103" width="6.7109375" style="1" customWidth="1"/>
    <col min="4104" max="4105" width="8.42578125" style="1" customWidth="1"/>
    <col min="4106" max="4106" width="8.7109375" style="1" customWidth="1"/>
    <col min="4107" max="4111" width="7.7109375" style="1" customWidth="1"/>
    <col min="4112" max="4112" width="10.7109375" style="1" customWidth="1"/>
    <col min="4113" max="4113" width="6.7109375" style="1" customWidth="1"/>
    <col min="4114" max="4114" width="10.7109375" style="1" customWidth="1"/>
    <col min="4115" max="4353" width="11.42578125" style="1"/>
    <col min="4354" max="4354" width="21" style="1" customWidth="1"/>
    <col min="4355" max="4359" width="6.7109375" style="1" customWidth="1"/>
    <col min="4360" max="4361" width="8.42578125" style="1" customWidth="1"/>
    <col min="4362" max="4362" width="8.7109375" style="1" customWidth="1"/>
    <col min="4363" max="4367" width="7.7109375" style="1" customWidth="1"/>
    <col min="4368" max="4368" width="10.7109375" style="1" customWidth="1"/>
    <col min="4369" max="4369" width="6.7109375" style="1" customWidth="1"/>
    <col min="4370" max="4370" width="10.7109375" style="1" customWidth="1"/>
    <col min="4371" max="4609" width="11.42578125" style="1"/>
    <col min="4610" max="4610" width="21" style="1" customWidth="1"/>
    <col min="4611" max="4615" width="6.7109375" style="1" customWidth="1"/>
    <col min="4616" max="4617" width="8.42578125" style="1" customWidth="1"/>
    <col min="4618" max="4618" width="8.7109375" style="1" customWidth="1"/>
    <col min="4619" max="4623" width="7.7109375" style="1" customWidth="1"/>
    <col min="4624" max="4624" width="10.7109375" style="1" customWidth="1"/>
    <col min="4625" max="4625" width="6.7109375" style="1" customWidth="1"/>
    <col min="4626" max="4626" width="10.7109375" style="1" customWidth="1"/>
    <col min="4627" max="4865" width="11.42578125" style="1"/>
    <col min="4866" max="4866" width="21" style="1" customWidth="1"/>
    <col min="4867" max="4871" width="6.7109375" style="1" customWidth="1"/>
    <col min="4872" max="4873" width="8.42578125" style="1" customWidth="1"/>
    <col min="4874" max="4874" width="8.7109375" style="1" customWidth="1"/>
    <col min="4875" max="4879" width="7.7109375" style="1" customWidth="1"/>
    <col min="4880" max="4880" width="10.7109375" style="1" customWidth="1"/>
    <col min="4881" max="4881" width="6.7109375" style="1" customWidth="1"/>
    <col min="4882" max="4882" width="10.7109375" style="1" customWidth="1"/>
    <col min="4883" max="5121" width="11.42578125" style="1"/>
    <col min="5122" max="5122" width="21" style="1" customWidth="1"/>
    <col min="5123" max="5127" width="6.7109375" style="1" customWidth="1"/>
    <col min="5128" max="5129" width="8.42578125" style="1" customWidth="1"/>
    <col min="5130" max="5130" width="8.7109375" style="1" customWidth="1"/>
    <col min="5131" max="5135" width="7.7109375" style="1" customWidth="1"/>
    <col min="5136" max="5136" width="10.7109375" style="1" customWidth="1"/>
    <col min="5137" max="5137" width="6.7109375" style="1" customWidth="1"/>
    <col min="5138" max="5138" width="10.7109375" style="1" customWidth="1"/>
    <col min="5139" max="5377" width="11.42578125" style="1"/>
    <col min="5378" max="5378" width="21" style="1" customWidth="1"/>
    <col min="5379" max="5383" width="6.7109375" style="1" customWidth="1"/>
    <col min="5384" max="5385" width="8.42578125" style="1" customWidth="1"/>
    <col min="5386" max="5386" width="8.7109375" style="1" customWidth="1"/>
    <col min="5387" max="5391" width="7.7109375" style="1" customWidth="1"/>
    <col min="5392" max="5392" width="10.7109375" style="1" customWidth="1"/>
    <col min="5393" max="5393" width="6.7109375" style="1" customWidth="1"/>
    <col min="5394" max="5394" width="10.7109375" style="1" customWidth="1"/>
    <col min="5395" max="5633" width="11.42578125" style="1"/>
    <col min="5634" max="5634" width="21" style="1" customWidth="1"/>
    <col min="5635" max="5639" width="6.7109375" style="1" customWidth="1"/>
    <col min="5640" max="5641" width="8.42578125" style="1" customWidth="1"/>
    <col min="5642" max="5642" width="8.7109375" style="1" customWidth="1"/>
    <col min="5643" max="5647" width="7.7109375" style="1" customWidth="1"/>
    <col min="5648" max="5648" width="10.7109375" style="1" customWidth="1"/>
    <col min="5649" max="5649" width="6.7109375" style="1" customWidth="1"/>
    <col min="5650" max="5650" width="10.7109375" style="1" customWidth="1"/>
    <col min="5651" max="5889" width="11.42578125" style="1"/>
    <col min="5890" max="5890" width="21" style="1" customWidth="1"/>
    <col min="5891" max="5895" width="6.7109375" style="1" customWidth="1"/>
    <col min="5896" max="5897" width="8.42578125" style="1" customWidth="1"/>
    <col min="5898" max="5898" width="8.7109375" style="1" customWidth="1"/>
    <col min="5899" max="5903" width="7.7109375" style="1" customWidth="1"/>
    <col min="5904" max="5904" width="10.7109375" style="1" customWidth="1"/>
    <col min="5905" max="5905" width="6.7109375" style="1" customWidth="1"/>
    <col min="5906" max="5906" width="10.7109375" style="1" customWidth="1"/>
    <col min="5907" max="6145" width="11.42578125" style="1"/>
    <col min="6146" max="6146" width="21" style="1" customWidth="1"/>
    <col min="6147" max="6151" width="6.7109375" style="1" customWidth="1"/>
    <col min="6152" max="6153" width="8.42578125" style="1" customWidth="1"/>
    <col min="6154" max="6154" width="8.7109375" style="1" customWidth="1"/>
    <col min="6155" max="6159" width="7.7109375" style="1" customWidth="1"/>
    <col min="6160" max="6160" width="10.7109375" style="1" customWidth="1"/>
    <col min="6161" max="6161" width="6.7109375" style="1" customWidth="1"/>
    <col min="6162" max="6162" width="10.7109375" style="1" customWidth="1"/>
    <col min="6163" max="6401" width="11.42578125" style="1"/>
    <col min="6402" max="6402" width="21" style="1" customWidth="1"/>
    <col min="6403" max="6407" width="6.7109375" style="1" customWidth="1"/>
    <col min="6408" max="6409" width="8.42578125" style="1" customWidth="1"/>
    <col min="6410" max="6410" width="8.7109375" style="1" customWidth="1"/>
    <col min="6411" max="6415" width="7.7109375" style="1" customWidth="1"/>
    <col min="6416" max="6416" width="10.7109375" style="1" customWidth="1"/>
    <col min="6417" max="6417" width="6.7109375" style="1" customWidth="1"/>
    <col min="6418" max="6418" width="10.7109375" style="1" customWidth="1"/>
    <col min="6419" max="6657" width="11.42578125" style="1"/>
    <col min="6658" max="6658" width="21" style="1" customWidth="1"/>
    <col min="6659" max="6663" width="6.7109375" style="1" customWidth="1"/>
    <col min="6664" max="6665" width="8.42578125" style="1" customWidth="1"/>
    <col min="6666" max="6666" width="8.7109375" style="1" customWidth="1"/>
    <col min="6667" max="6671" width="7.7109375" style="1" customWidth="1"/>
    <col min="6672" max="6672" width="10.7109375" style="1" customWidth="1"/>
    <col min="6673" max="6673" width="6.7109375" style="1" customWidth="1"/>
    <col min="6674" max="6674" width="10.7109375" style="1" customWidth="1"/>
    <col min="6675" max="6913" width="11.42578125" style="1"/>
    <col min="6914" max="6914" width="21" style="1" customWidth="1"/>
    <col min="6915" max="6919" width="6.7109375" style="1" customWidth="1"/>
    <col min="6920" max="6921" width="8.42578125" style="1" customWidth="1"/>
    <col min="6922" max="6922" width="8.7109375" style="1" customWidth="1"/>
    <col min="6923" max="6927" width="7.7109375" style="1" customWidth="1"/>
    <col min="6928" max="6928" width="10.7109375" style="1" customWidth="1"/>
    <col min="6929" max="6929" width="6.7109375" style="1" customWidth="1"/>
    <col min="6930" max="6930" width="10.7109375" style="1" customWidth="1"/>
    <col min="6931" max="7169" width="11.42578125" style="1"/>
    <col min="7170" max="7170" width="21" style="1" customWidth="1"/>
    <col min="7171" max="7175" width="6.7109375" style="1" customWidth="1"/>
    <col min="7176" max="7177" width="8.42578125" style="1" customWidth="1"/>
    <col min="7178" max="7178" width="8.7109375" style="1" customWidth="1"/>
    <col min="7179" max="7183" width="7.7109375" style="1" customWidth="1"/>
    <col min="7184" max="7184" width="10.7109375" style="1" customWidth="1"/>
    <col min="7185" max="7185" width="6.7109375" style="1" customWidth="1"/>
    <col min="7186" max="7186" width="10.7109375" style="1" customWidth="1"/>
    <col min="7187" max="7425" width="11.42578125" style="1"/>
    <col min="7426" max="7426" width="21" style="1" customWidth="1"/>
    <col min="7427" max="7431" width="6.7109375" style="1" customWidth="1"/>
    <col min="7432" max="7433" width="8.42578125" style="1" customWidth="1"/>
    <col min="7434" max="7434" width="8.7109375" style="1" customWidth="1"/>
    <col min="7435" max="7439" width="7.7109375" style="1" customWidth="1"/>
    <col min="7440" max="7440" width="10.7109375" style="1" customWidth="1"/>
    <col min="7441" max="7441" width="6.7109375" style="1" customWidth="1"/>
    <col min="7442" max="7442" width="10.7109375" style="1" customWidth="1"/>
    <col min="7443" max="7681" width="11.42578125" style="1"/>
    <col min="7682" max="7682" width="21" style="1" customWidth="1"/>
    <col min="7683" max="7687" width="6.7109375" style="1" customWidth="1"/>
    <col min="7688" max="7689" width="8.42578125" style="1" customWidth="1"/>
    <col min="7690" max="7690" width="8.7109375" style="1" customWidth="1"/>
    <col min="7691" max="7695" width="7.7109375" style="1" customWidth="1"/>
    <col min="7696" max="7696" width="10.7109375" style="1" customWidth="1"/>
    <col min="7697" max="7697" width="6.7109375" style="1" customWidth="1"/>
    <col min="7698" max="7698" width="10.7109375" style="1" customWidth="1"/>
    <col min="7699" max="7937" width="11.42578125" style="1"/>
    <col min="7938" max="7938" width="21" style="1" customWidth="1"/>
    <col min="7939" max="7943" width="6.7109375" style="1" customWidth="1"/>
    <col min="7944" max="7945" width="8.42578125" style="1" customWidth="1"/>
    <col min="7946" max="7946" width="8.7109375" style="1" customWidth="1"/>
    <col min="7947" max="7951" width="7.7109375" style="1" customWidth="1"/>
    <col min="7952" max="7952" width="10.7109375" style="1" customWidth="1"/>
    <col min="7953" max="7953" width="6.7109375" style="1" customWidth="1"/>
    <col min="7954" max="7954" width="10.7109375" style="1" customWidth="1"/>
    <col min="7955" max="8193" width="11.42578125" style="1"/>
    <col min="8194" max="8194" width="21" style="1" customWidth="1"/>
    <col min="8195" max="8199" width="6.7109375" style="1" customWidth="1"/>
    <col min="8200" max="8201" width="8.42578125" style="1" customWidth="1"/>
    <col min="8202" max="8202" width="8.7109375" style="1" customWidth="1"/>
    <col min="8203" max="8207" width="7.7109375" style="1" customWidth="1"/>
    <col min="8208" max="8208" width="10.7109375" style="1" customWidth="1"/>
    <col min="8209" max="8209" width="6.7109375" style="1" customWidth="1"/>
    <col min="8210" max="8210" width="10.7109375" style="1" customWidth="1"/>
    <col min="8211" max="8449" width="11.42578125" style="1"/>
    <col min="8450" max="8450" width="21" style="1" customWidth="1"/>
    <col min="8451" max="8455" width="6.7109375" style="1" customWidth="1"/>
    <col min="8456" max="8457" width="8.42578125" style="1" customWidth="1"/>
    <col min="8458" max="8458" width="8.7109375" style="1" customWidth="1"/>
    <col min="8459" max="8463" width="7.7109375" style="1" customWidth="1"/>
    <col min="8464" max="8464" width="10.7109375" style="1" customWidth="1"/>
    <col min="8465" max="8465" width="6.7109375" style="1" customWidth="1"/>
    <col min="8466" max="8466" width="10.7109375" style="1" customWidth="1"/>
    <col min="8467" max="8705" width="11.42578125" style="1"/>
    <col min="8706" max="8706" width="21" style="1" customWidth="1"/>
    <col min="8707" max="8711" width="6.7109375" style="1" customWidth="1"/>
    <col min="8712" max="8713" width="8.42578125" style="1" customWidth="1"/>
    <col min="8714" max="8714" width="8.7109375" style="1" customWidth="1"/>
    <col min="8715" max="8719" width="7.7109375" style="1" customWidth="1"/>
    <col min="8720" max="8720" width="10.7109375" style="1" customWidth="1"/>
    <col min="8721" max="8721" width="6.7109375" style="1" customWidth="1"/>
    <col min="8722" max="8722" width="10.7109375" style="1" customWidth="1"/>
    <col min="8723" max="8961" width="11.42578125" style="1"/>
    <col min="8962" max="8962" width="21" style="1" customWidth="1"/>
    <col min="8963" max="8967" width="6.7109375" style="1" customWidth="1"/>
    <col min="8968" max="8969" width="8.42578125" style="1" customWidth="1"/>
    <col min="8970" max="8970" width="8.7109375" style="1" customWidth="1"/>
    <col min="8971" max="8975" width="7.7109375" style="1" customWidth="1"/>
    <col min="8976" max="8976" width="10.7109375" style="1" customWidth="1"/>
    <col min="8977" max="8977" width="6.7109375" style="1" customWidth="1"/>
    <col min="8978" max="8978" width="10.7109375" style="1" customWidth="1"/>
    <col min="8979" max="9217" width="11.42578125" style="1"/>
    <col min="9218" max="9218" width="21" style="1" customWidth="1"/>
    <col min="9219" max="9223" width="6.7109375" style="1" customWidth="1"/>
    <col min="9224" max="9225" width="8.42578125" style="1" customWidth="1"/>
    <col min="9226" max="9226" width="8.7109375" style="1" customWidth="1"/>
    <col min="9227" max="9231" width="7.7109375" style="1" customWidth="1"/>
    <col min="9232" max="9232" width="10.7109375" style="1" customWidth="1"/>
    <col min="9233" max="9233" width="6.7109375" style="1" customWidth="1"/>
    <col min="9234" max="9234" width="10.7109375" style="1" customWidth="1"/>
    <col min="9235" max="9473" width="11.42578125" style="1"/>
    <col min="9474" max="9474" width="21" style="1" customWidth="1"/>
    <col min="9475" max="9479" width="6.7109375" style="1" customWidth="1"/>
    <col min="9480" max="9481" width="8.42578125" style="1" customWidth="1"/>
    <col min="9482" max="9482" width="8.7109375" style="1" customWidth="1"/>
    <col min="9483" max="9487" width="7.7109375" style="1" customWidth="1"/>
    <col min="9488" max="9488" width="10.7109375" style="1" customWidth="1"/>
    <col min="9489" max="9489" width="6.7109375" style="1" customWidth="1"/>
    <col min="9490" max="9490" width="10.7109375" style="1" customWidth="1"/>
    <col min="9491" max="9729" width="11.42578125" style="1"/>
    <col min="9730" max="9730" width="21" style="1" customWidth="1"/>
    <col min="9731" max="9735" width="6.7109375" style="1" customWidth="1"/>
    <col min="9736" max="9737" width="8.42578125" style="1" customWidth="1"/>
    <col min="9738" max="9738" width="8.7109375" style="1" customWidth="1"/>
    <col min="9739" max="9743" width="7.7109375" style="1" customWidth="1"/>
    <col min="9744" max="9744" width="10.7109375" style="1" customWidth="1"/>
    <col min="9745" max="9745" width="6.7109375" style="1" customWidth="1"/>
    <col min="9746" max="9746" width="10.7109375" style="1" customWidth="1"/>
    <col min="9747" max="9985" width="11.42578125" style="1"/>
    <col min="9986" max="9986" width="21" style="1" customWidth="1"/>
    <col min="9987" max="9991" width="6.7109375" style="1" customWidth="1"/>
    <col min="9992" max="9993" width="8.42578125" style="1" customWidth="1"/>
    <col min="9994" max="9994" width="8.7109375" style="1" customWidth="1"/>
    <col min="9995" max="9999" width="7.7109375" style="1" customWidth="1"/>
    <col min="10000" max="10000" width="10.7109375" style="1" customWidth="1"/>
    <col min="10001" max="10001" width="6.7109375" style="1" customWidth="1"/>
    <col min="10002" max="10002" width="10.7109375" style="1" customWidth="1"/>
    <col min="10003" max="10241" width="11.42578125" style="1"/>
    <col min="10242" max="10242" width="21" style="1" customWidth="1"/>
    <col min="10243" max="10247" width="6.7109375" style="1" customWidth="1"/>
    <col min="10248" max="10249" width="8.42578125" style="1" customWidth="1"/>
    <col min="10250" max="10250" width="8.7109375" style="1" customWidth="1"/>
    <col min="10251" max="10255" width="7.7109375" style="1" customWidth="1"/>
    <col min="10256" max="10256" width="10.7109375" style="1" customWidth="1"/>
    <col min="10257" max="10257" width="6.7109375" style="1" customWidth="1"/>
    <col min="10258" max="10258" width="10.7109375" style="1" customWidth="1"/>
    <col min="10259" max="10497" width="11.42578125" style="1"/>
    <col min="10498" max="10498" width="21" style="1" customWidth="1"/>
    <col min="10499" max="10503" width="6.7109375" style="1" customWidth="1"/>
    <col min="10504" max="10505" width="8.42578125" style="1" customWidth="1"/>
    <col min="10506" max="10506" width="8.7109375" style="1" customWidth="1"/>
    <col min="10507" max="10511" width="7.7109375" style="1" customWidth="1"/>
    <col min="10512" max="10512" width="10.7109375" style="1" customWidth="1"/>
    <col min="10513" max="10513" width="6.7109375" style="1" customWidth="1"/>
    <col min="10514" max="10514" width="10.7109375" style="1" customWidth="1"/>
    <col min="10515" max="10753" width="11.42578125" style="1"/>
    <col min="10754" max="10754" width="21" style="1" customWidth="1"/>
    <col min="10755" max="10759" width="6.7109375" style="1" customWidth="1"/>
    <col min="10760" max="10761" width="8.42578125" style="1" customWidth="1"/>
    <col min="10762" max="10762" width="8.7109375" style="1" customWidth="1"/>
    <col min="10763" max="10767" width="7.7109375" style="1" customWidth="1"/>
    <col min="10768" max="10768" width="10.7109375" style="1" customWidth="1"/>
    <col min="10769" max="10769" width="6.7109375" style="1" customWidth="1"/>
    <col min="10770" max="10770" width="10.7109375" style="1" customWidth="1"/>
    <col min="10771" max="11009" width="11.42578125" style="1"/>
    <col min="11010" max="11010" width="21" style="1" customWidth="1"/>
    <col min="11011" max="11015" width="6.7109375" style="1" customWidth="1"/>
    <col min="11016" max="11017" width="8.42578125" style="1" customWidth="1"/>
    <col min="11018" max="11018" width="8.7109375" style="1" customWidth="1"/>
    <col min="11019" max="11023" width="7.7109375" style="1" customWidth="1"/>
    <col min="11024" max="11024" width="10.7109375" style="1" customWidth="1"/>
    <col min="11025" max="11025" width="6.7109375" style="1" customWidth="1"/>
    <col min="11026" max="11026" width="10.7109375" style="1" customWidth="1"/>
    <col min="11027" max="11265" width="11.42578125" style="1"/>
    <col min="11266" max="11266" width="21" style="1" customWidth="1"/>
    <col min="11267" max="11271" width="6.7109375" style="1" customWidth="1"/>
    <col min="11272" max="11273" width="8.42578125" style="1" customWidth="1"/>
    <col min="11274" max="11274" width="8.7109375" style="1" customWidth="1"/>
    <col min="11275" max="11279" width="7.7109375" style="1" customWidth="1"/>
    <col min="11280" max="11280" width="10.7109375" style="1" customWidth="1"/>
    <col min="11281" max="11281" width="6.7109375" style="1" customWidth="1"/>
    <col min="11282" max="11282" width="10.7109375" style="1" customWidth="1"/>
    <col min="11283" max="11521" width="11.42578125" style="1"/>
    <col min="11522" max="11522" width="21" style="1" customWidth="1"/>
    <col min="11523" max="11527" width="6.7109375" style="1" customWidth="1"/>
    <col min="11528" max="11529" width="8.42578125" style="1" customWidth="1"/>
    <col min="11530" max="11530" width="8.7109375" style="1" customWidth="1"/>
    <col min="11531" max="11535" width="7.7109375" style="1" customWidth="1"/>
    <col min="11536" max="11536" width="10.7109375" style="1" customWidth="1"/>
    <col min="11537" max="11537" width="6.7109375" style="1" customWidth="1"/>
    <col min="11538" max="11538" width="10.7109375" style="1" customWidth="1"/>
    <col min="11539" max="11777" width="11.42578125" style="1"/>
    <col min="11778" max="11778" width="21" style="1" customWidth="1"/>
    <col min="11779" max="11783" width="6.7109375" style="1" customWidth="1"/>
    <col min="11784" max="11785" width="8.42578125" style="1" customWidth="1"/>
    <col min="11786" max="11786" width="8.7109375" style="1" customWidth="1"/>
    <col min="11787" max="11791" width="7.7109375" style="1" customWidth="1"/>
    <col min="11792" max="11792" width="10.7109375" style="1" customWidth="1"/>
    <col min="11793" max="11793" width="6.7109375" style="1" customWidth="1"/>
    <col min="11794" max="11794" width="10.7109375" style="1" customWidth="1"/>
    <col min="11795" max="12033" width="11.42578125" style="1"/>
    <col min="12034" max="12034" width="21" style="1" customWidth="1"/>
    <col min="12035" max="12039" width="6.7109375" style="1" customWidth="1"/>
    <col min="12040" max="12041" width="8.42578125" style="1" customWidth="1"/>
    <col min="12042" max="12042" width="8.7109375" style="1" customWidth="1"/>
    <col min="12043" max="12047" width="7.7109375" style="1" customWidth="1"/>
    <col min="12048" max="12048" width="10.7109375" style="1" customWidth="1"/>
    <col min="12049" max="12049" width="6.7109375" style="1" customWidth="1"/>
    <col min="12050" max="12050" width="10.7109375" style="1" customWidth="1"/>
    <col min="12051" max="12289" width="11.42578125" style="1"/>
    <col min="12290" max="12290" width="21" style="1" customWidth="1"/>
    <col min="12291" max="12295" width="6.7109375" style="1" customWidth="1"/>
    <col min="12296" max="12297" width="8.42578125" style="1" customWidth="1"/>
    <col min="12298" max="12298" width="8.7109375" style="1" customWidth="1"/>
    <col min="12299" max="12303" width="7.7109375" style="1" customWidth="1"/>
    <col min="12304" max="12304" width="10.7109375" style="1" customWidth="1"/>
    <col min="12305" max="12305" width="6.7109375" style="1" customWidth="1"/>
    <col min="12306" max="12306" width="10.7109375" style="1" customWidth="1"/>
    <col min="12307" max="12545" width="11.42578125" style="1"/>
    <col min="12546" max="12546" width="21" style="1" customWidth="1"/>
    <col min="12547" max="12551" width="6.7109375" style="1" customWidth="1"/>
    <col min="12552" max="12553" width="8.42578125" style="1" customWidth="1"/>
    <col min="12554" max="12554" width="8.7109375" style="1" customWidth="1"/>
    <col min="12555" max="12559" width="7.7109375" style="1" customWidth="1"/>
    <col min="12560" max="12560" width="10.7109375" style="1" customWidth="1"/>
    <col min="12561" max="12561" width="6.7109375" style="1" customWidth="1"/>
    <col min="12562" max="12562" width="10.7109375" style="1" customWidth="1"/>
    <col min="12563" max="12801" width="11.42578125" style="1"/>
    <col min="12802" max="12802" width="21" style="1" customWidth="1"/>
    <col min="12803" max="12807" width="6.7109375" style="1" customWidth="1"/>
    <col min="12808" max="12809" width="8.42578125" style="1" customWidth="1"/>
    <col min="12810" max="12810" width="8.7109375" style="1" customWidth="1"/>
    <col min="12811" max="12815" width="7.7109375" style="1" customWidth="1"/>
    <col min="12816" max="12816" width="10.7109375" style="1" customWidth="1"/>
    <col min="12817" max="12817" width="6.7109375" style="1" customWidth="1"/>
    <col min="12818" max="12818" width="10.7109375" style="1" customWidth="1"/>
    <col min="12819" max="13057" width="11.42578125" style="1"/>
    <col min="13058" max="13058" width="21" style="1" customWidth="1"/>
    <col min="13059" max="13063" width="6.7109375" style="1" customWidth="1"/>
    <col min="13064" max="13065" width="8.42578125" style="1" customWidth="1"/>
    <col min="13066" max="13066" width="8.7109375" style="1" customWidth="1"/>
    <col min="13067" max="13071" width="7.7109375" style="1" customWidth="1"/>
    <col min="13072" max="13072" width="10.7109375" style="1" customWidth="1"/>
    <col min="13073" max="13073" width="6.7109375" style="1" customWidth="1"/>
    <col min="13074" max="13074" width="10.7109375" style="1" customWidth="1"/>
    <col min="13075" max="13313" width="11.42578125" style="1"/>
    <col min="13314" max="13314" width="21" style="1" customWidth="1"/>
    <col min="13315" max="13319" width="6.7109375" style="1" customWidth="1"/>
    <col min="13320" max="13321" width="8.42578125" style="1" customWidth="1"/>
    <col min="13322" max="13322" width="8.7109375" style="1" customWidth="1"/>
    <col min="13323" max="13327" width="7.7109375" style="1" customWidth="1"/>
    <col min="13328" max="13328" width="10.7109375" style="1" customWidth="1"/>
    <col min="13329" max="13329" width="6.7109375" style="1" customWidth="1"/>
    <col min="13330" max="13330" width="10.7109375" style="1" customWidth="1"/>
    <col min="13331" max="13569" width="11.42578125" style="1"/>
    <col min="13570" max="13570" width="21" style="1" customWidth="1"/>
    <col min="13571" max="13575" width="6.7109375" style="1" customWidth="1"/>
    <col min="13576" max="13577" width="8.42578125" style="1" customWidth="1"/>
    <col min="13578" max="13578" width="8.7109375" style="1" customWidth="1"/>
    <col min="13579" max="13583" width="7.7109375" style="1" customWidth="1"/>
    <col min="13584" max="13584" width="10.7109375" style="1" customWidth="1"/>
    <col min="13585" max="13585" width="6.7109375" style="1" customWidth="1"/>
    <col min="13586" max="13586" width="10.7109375" style="1" customWidth="1"/>
    <col min="13587" max="13825" width="11.42578125" style="1"/>
    <col min="13826" max="13826" width="21" style="1" customWidth="1"/>
    <col min="13827" max="13831" width="6.7109375" style="1" customWidth="1"/>
    <col min="13832" max="13833" width="8.42578125" style="1" customWidth="1"/>
    <col min="13834" max="13834" width="8.7109375" style="1" customWidth="1"/>
    <col min="13835" max="13839" width="7.7109375" style="1" customWidth="1"/>
    <col min="13840" max="13840" width="10.7109375" style="1" customWidth="1"/>
    <col min="13841" max="13841" width="6.7109375" style="1" customWidth="1"/>
    <col min="13842" max="13842" width="10.7109375" style="1" customWidth="1"/>
    <col min="13843" max="14081" width="11.42578125" style="1"/>
    <col min="14082" max="14082" width="21" style="1" customWidth="1"/>
    <col min="14083" max="14087" width="6.7109375" style="1" customWidth="1"/>
    <col min="14088" max="14089" width="8.42578125" style="1" customWidth="1"/>
    <col min="14090" max="14090" width="8.7109375" style="1" customWidth="1"/>
    <col min="14091" max="14095" width="7.7109375" style="1" customWidth="1"/>
    <col min="14096" max="14096" width="10.7109375" style="1" customWidth="1"/>
    <col min="14097" max="14097" width="6.7109375" style="1" customWidth="1"/>
    <col min="14098" max="14098" width="10.7109375" style="1" customWidth="1"/>
    <col min="14099" max="14337" width="11.42578125" style="1"/>
    <col min="14338" max="14338" width="21" style="1" customWidth="1"/>
    <col min="14339" max="14343" width="6.7109375" style="1" customWidth="1"/>
    <col min="14344" max="14345" width="8.42578125" style="1" customWidth="1"/>
    <col min="14346" max="14346" width="8.7109375" style="1" customWidth="1"/>
    <col min="14347" max="14351" width="7.7109375" style="1" customWidth="1"/>
    <col min="14352" max="14352" width="10.7109375" style="1" customWidth="1"/>
    <col min="14353" max="14353" width="6.7109375" style="1" customWidth="1"/>
    <col min="14354" max="14354" width="10.7109375" style="1" customWidth="1"/>
    <col min="14355" max="14593" width="11.42578125" style="1"/>
    <col min="14594" max="14594" width="21" style="1" customWidth="1"/>
    <col min="14595" max="14599" width="6.7109375" style="1" customWidth="1"/>
    <col min="14600" max="14601" width="8.42578125" style="1" customWidth="1"/>
    <col min="14602" max="14602" width="8.7109375" style="1" customWidth="1"/>
    <col min="14603" max="14607" width="7.7109375" style="1" customWidth="1"/>
    <col min="14608" max="14608" width="10.7109375" style="1" customWidth="1"/>
    <col min="14609" max="14609" width="6.7109375" style="1" customWidth="1"/>
    <col min="14610" max="14610" width="10.7109375" style="1" customWidth="1"/>
    <col min="14611" max="14849" width="11.42578125" style="1"/>
    <col min="14850" max="14850" width="21" style="1" customWidth="1"/>
    <col min="14851" max="14855" width="6.7109375" style="1" customWidth="1"/>
    <col min="14856" max="14857" width="8.42578125" style="1" customWidth="1"/>
    <col min="14858" max="14858" width="8.7109375" style="1" customWidth="1"/>
    <col min="14859" max="14863" width="7.7109375" style="1" customWidth="1"/>
    <col min="14864" max="14864" width="10.7109375" style="1" customWidth="1"/>
    <col min="14865" max="14865" width="6.7109375" style="1" customWidth="1"/>
    <col min="14866" max="14866" width="10.7109375" style="1" customWidth="1"/>
    <col min="14867" max="15105" width="11.42578125" style="1"/>
    <col min="15106" max="15106" width="21" style="1" customWidth="1"/>
    <col min="15107" max="15111" width="6.7109375" style="1" customWidth="1"/>
    <col min="15112" max="15113" width="8.42578125" style="1" customWidth="1"/>
    <col min="15114" max="15114" width="8.7109375" style="1" customWidth="1"/>
    <col min="15115" max="15119" width="7.7109375" style="1" customWidth="1"/>
    <col min="15120" max="15120" width="10.7109375" style="1" customWidth="1"/>
    <col min="15121" max="15121" width="6.7109375" style="1" customWidth="1"/>
    <col min="15122" max="15122" width="10.7109375" style="1" customWidth="1"/>
    <col min="15123" max="15361" width="11.42578125" style="1"/>
    <col min="15362" max="15362" width="21" style="1" customWidth="1"/>
    <col min="15363" max="15367" width="6.7109375" style="1" customWidth="1"/>
    <col min="15368" max="15369" width="8.42578125" style="1" customWidth="1"/>
    <col min="15370" max="15370" width="8.7109375" style="1" customWidth="1"/>
    <col min="15371" max="15375" width="7.7109375" style="1" customWidth="1"/>
    <col min="15376" max="15376" width="10.7109375" style="1" customWidth="1"/>
    <col min="15377" max="15377" width="6.7109375" style="1" customWidth="1"/>
    <col min="15378" max="15378" width="10.7109375" style="1" customWidth="1"/>
    <col min="15379" max="15617" width="11.42578125" style="1"/>
    <col min="15618" max="15618" width="21" style="1" customWidth="1"/>
    <col min="15619" max="15623" width="6.7109375" style="1" customWidth="1"/>
    <col min="15624" max="15625" width="8.42578125" style="1" customWidth="1"/>
    <col min="15626" max="15626" width="8.7109375" style="1" customWidth="1"/>
    <col min="15627" max="15631" width="7.7109375" style="1" customWidth="1"/>
    <col min="15632" max="15632" width="10.7109375" style="1" customWidth="1"/>
    <col min="15633" max="15633" width="6.7109375" style="1" customWidth="1"/>
    <col min="15634" max="15634" width="10.7109375" style="1" customWidth="1"/>
    <col min="15635" max="15873" width="11.42578125" style="1"/>
    <col min="15874" max="15874" width="21" style="1" customWidth="1"/>
    <col min="15875" max="15879" width="6.7109375" style="1" customWidth="1"/>
    <col min="15880" max="15881" width="8.42578125" style="1" customWidth="1"/>
    <col min="15882" max="15882" width="8.7109375" style="1" customWidth="1"/>
    <col min="15883" max="15887" width="7.7109375" style="1" customWidth="1"/>
    <col min="15888" max="15888" width="10.7109375" style="1" customWidth="1"/>
    <col min="15889" max="15889" width="6.7109375" style="1" customWidth="1"/>
    <col min="15890" max="15890" width="10.7109375" style="1" customWidth="1"/>
    <col min="15891" max="16129" width="11.42578125" style="1"/>
    <col min="16130" max="16130" width="21" style="1" customWidth="1"/>
    <col min="16131" max="16135" width="6.7109375" style="1" customWidth="1"/>
    <col min="16136" max="16137" width="8.42578125" style="1" customWidth="1"/>
    <col min="16138" max="16138" width="8.7109375" style="1" customWidth="1"/>
    <col min="16139" max="16143" width="7.7109375" style="1" customWidth="1"/>
    <col min="16144" max="16144" width="10.7109375" style="1" customWidth="1"/>
    <col min="16145" max="16145" width="6.7109375" style="1" customWidth="1"/>
    <col min="16146" max="16146" width="10.7109375" style="1" customWidth="1"/>
    <col min="16147" max="16384" width="11.42578125" style="1"/>
  </cols>
  <sheetData>
    <row r="2" spans="2:18" ht="15" customHeight="1" x14ac:dyDescent="0.25">
      <c r="B2" s="251" t="s">
        <v>91</v>
      </c>
      <c r="C2" s="251"/>
      <c r="D2" s="251"/>
      <c r="E2" s="251"/>
      <c r="F2" s="251"/>
      <c r="G2" s="251"/>
      <c r="H2" s="251"/>
      <c r="I2" s="251"/>
      <c r="J2" s="251"/>
      <c r="K2" s="251"/>
      <c r="L2" s="29"/>
    </row>
    <row r="3" spans="2:18" ht="9.75" customHeight="1" x14ac:dyDescent="0.25">
      <c r="B3" s="12"/>
      <c r="C3" s="12"/>
      <c r="D3" s="12"/>
      <c r="E3" s="12"/>
      <c r="F3" s="12"/>
      <c r="G3" s="12"/>
      <c r="H3" s="12"/>
      <c r="K3" s="12"/>
      <c r="L3" s="12"/>
      <c r="M3" s="12"/>
      <c r="N3" s="12"/>
      <c r="O3" s="12"/>
    </row>
    <row r="4" spans="2:18" ht="33.75" customHeight="1" x14ac:dyDescent="0.25">
      <c r="B4" s="250" t="s">
        <v>126</v>
      </c>
      <c r="C4" s="250"/>
      <c r="D4" s="250"/>
      <c r="E4" s="250"/>
      <c r="F4" s="250"/>
      <c r="G4" s="250"/>
      <c r="H4" s="250"/>
      <c r="I4" s="250"/>
      <c r="J4" s="250"/>
      <c r="K4" s="250"/>
      <c r="L4" s="3"/>
      <c r="M4" s="12"/>
      <c r="N4" s="12"/>
      <c r="O4" s="12"/>
      <c r="P4" s="12"/>
      <c r="Q4" s="12"/>
      <c r="R4" s="12"/>
    </row>
    <row r="5" spans="2:18" ht="15.75" x14ac:dyDescent="0.25">
      <c r="B5" s="12"/>
      <c r="C5" s="12"/>
      <c r="D5" s="12"/>
      <c r="E5" s="12"/>
      <c r="F5" s="12"/>
      <c r="G5" s="12"/>
      <c r="H5" s="12"/>
      <c r="I5" s="12"/>
      <c r="J5" s="12"/>
      <c r="K5" s="12"/>
      <c r="L5" s="12"/>
      <c r="M5" s="12"/>
      <c r="N5" s="12"/>
      <c r="O5" s="12"/>
      <c r="P5" s="12"/>
      <c r="Q5" s="12"/>
      <c r="R5" s="26"/>
    </row>
    <row r="6" spans="2:18" x14ac:dyDescent="0.2">
      <c r="B6" s="5" t="str">
        <f>Anexo_01!A4</f>
        <v>DATOS DE LA INSTITUCIÓN EDUCATIVA</v>
      </c>
      <c r="H6" s="2"/>
    </row>
    <row r="7" spans="2:18" x14ac:dyDescent="0.2">
      <c r="B7" s="2" t="str">
        <f>Anexo_01!A5</f>
        <v>CÓDIGO MODULAR:</v>
      </c>
      <c r="E7" s="249">
        <f>Anexo_01!C5</f>
        <v>0</v>
      </c>
      <c r="F7" s="249"/>
      <c r="H7" s="2"/>
    </row>
    <row r="8" spans="2:18" x14ac:dyDescent="0.2">
      <c r="B8" s="2" t="str">
        <f>Anexo_01!A6</f>
        <v>NOMBRE DE I.E.</v>
      </c>
      <c r="E8" s="1">
        <f>Anexo_01!C6</f>
        <v>0</v>
      </c>
    </row>
    <row r="9" spans="2:18" x14ac:dyDescent="0.2">
      <c r="B9" s="2" t="str">
        <f>Anexo_01!A7</f>
        <v>NIVEL:</v>
      </c>
      <c r="E9" s="1">
        <f>Anexo_01!C7</f>
        <v>0</v>
      </c>
    </row>
    <row r="10" spans="2:18" x14ac:dyDescent="0.2">
      <c r="B10" s="2" t="str">
        <f>Anexo_01!A8</f>
        <v>MODALIDAD :</v>
      </c>
      <c r="E10" s="1">
        <f>Anexo_01!C8</f>
        <v>0</v>
      </c>
    </row>
    <row r="11" spans="2:18" x14ac:dyDescent="0.2">
      <c r="B11" s="5"/>
    </row>
    <row r="12" spans="2:18" x14ac:dyDescent="0.2">
      <c r="B12" s="5"/>
    </row>
    <row r="13" spans="2:18" x14ac:dyDescent="0.2">
      <c r="B13" s="2" t="s">
        <v>92</v>
      </c>
      <c r="I13" s="2">
        <f>I15+I17+I19</f>
        <v>175</v>
      </c>
      <c r="J13" s="1" t="s">
        <v>98</v>
      </c>
    </row>
    <row r="14" spans="2:18" x14ac:dyDescent="0.2">
      <c r="B14" s="5"/>
    </row>
    <row r="15" spans="2:18" x14ac:dyDescent="0.2">
      <c r="B15" s="1" t="s">
        <v>93</v>
      </c>
      <c r="I15" s="98">
        <v>12</v>
      </c>
      <c r="J15" s="1" t="s">
        <v>98</v>
      </c>
    </row>
    <row r="16" spans="2:18" x14ac:dyDescent="0.2">
      <c r="B16" s="5"/>
    </row>
    <row r="17" spans="2:10" x14ac:dyDescent="0.2">
      <c r="B17" s="1" t="s">
        <v>94</v>
      </c>
      <c r="I17" s="98">
        <v>0</v>
      </c>
      <c r="J17" s="1" t="s">
        <v>98</v>
      </c>
    </row>
    <row r="18" spans="2:10" x14ac:dyDescent="0.2">
      <c r="B18" s="5"/>
    </row>
    <row r="19" spans="2:10" x14ac:dyDescent="0.2">
      <c r="B19" s="1" t="s">
        <v>95</v>
      </c>
      <c r="I19" s="98">
        <v>163</v>
      </c>
      <c r="J19" s="1" t="s">
        <v>98</v>
      </c>
    </row>
    <row r="20" spans="2:10" x14ac:dyDescent="0.2">
      <c r="B20" s="5"/>
    </row>
    <row r="21" spans="2:10" ht="15.75" x14ac:dyDescent="0.25">
      <c r="B21" s="3"/>
      <c r="C21" s="3" t="s">
        <v>96</v>
      </c>
      <c r="D21" s="3"/>
      <c r="E21" s="3"/>
      <c r="F21" s="3"/>
      <c r="G21" s="3"/>
      <c r="H21" s="3"/>
      <c r="I21" s="3"/>
    </row>
    <row r="22" spans="2:10" x14ac:dyDescent="0.2">
      <c r="B22" s="5"/>
    </row>
    <row r="23" spans="2:10" x14ac:dyDescent="0.2">
      <c r="B23" s="5"/>
      <c r="C23" s="4" t="s">
        <v>62</v>
      </c>
      <c r="I23" s="2">
        <f>Anexo_02!T12</f>
        <v>20</v>
      </c>
      <c r="J23" s="1" t="s">
        <v>97</v>
      </c>
    </row>
    <row r="24" spans="2:10" x14ac:dyDescent="0.2">
      <c r="B24" s="5"/>
      <c r="C24" s="4" t="s">
        <v>119</v>
      </c>
      <c r="I24" s="2">
        <f>Anexo_02!T13</f>
        <v>20</v>
      </c>
      <c r="J24" s="1" t="s">
        <v>97</v>
      </c>
    </row>
    <row r="25" spans="2:10" x14ac:dyDescent="0.2">
      <c r="B25" s="5"/>
      <c r="C25" s="4" t="s">
        <v>120</v>
      </c>
      <c r="I25" s="2">
        <f>Anexo_02!T14</f>
        <v>15</v>
      </c>
      <c r="J25" s="1" t="s">
        <v>97</v>
      </c>
    </row>
    <row r="26" spans="2:10" x14ac:dyDescent="0.2">
      <c r="B26" s="5"/>
      <c r="C26" s="4" t="s">
        <v>63</v>
      </c>
      <c r="I26" s="2">
        <f>Anexo_02!T15</f>
        <v>10</v>
      </c>
      <c r="J26" s="1" t="s">
        <v>97</v>
      </c>
    </row>
    <row r="27" spans="2:10" x14ac:dyDescent="0.2">
      <c r="B27" s="5"/>
      <c r="C27" s="4" t="s">
        <v>105</v>
      </c>
      <c r="I27" s="2">
        <f>Anexo_02!T16</f>
        <v>10</v>
      </c>
      <c r="J27" s="1" t="s">
        <v>97</v>
      </c>
    </row>
    <row r="28" spans="2:10" x14ac:dyDescent="0.2">
      <c r="B28" s="5"/>
      <c r="C28" s="4" t="s">
        <v>102</v>
      </c>
      <c r="I28" s="2">
        <f>Anexo_02!T17</f>
        <v>15</v>
      </c>
      <c r="J28" s="1" t="s">
        <v>97</v>
      </c>
    </row>
    <row r="29" spans="2:10" x14ac:dyDescent="0.2">
      <c r="B29" s="5"/>
      <c r="C29" s="4" t="s">
        <v>106</v>
      </c>
      <c r="I29" s="2">
        <f>Anexo_02!T18</f>
        <v>15</v>
      </c>
      <c r="J29" s="1" t="s">
        <v>97</v>
      </c>
    </row>
    <row r="30" spans="2:10" x14ac:dyDescent="0.2">
      <c r="B30" s="5"/>
      <c r="C30" s="4" t="s">
        <v>64</v>
      </c>
      <c r="I30" s="2">
        <f>Anexo_02!T19</f>
        <v>15</v>
      </c>
      <c r="J30" s="1" t="s">
        <v>97</v>
      </c>
    </row>
    <row r="31" spans="2:10" x14ac:dyDescent="0.2">
      <c r="B31" s="5"/>
      <c r="C31" s="4" t="s">
        <v>65</v>
      </c>
      <c r="I31" s="2">
        <f>Anexo_02!T20</f>
        <v>10</v>
      </c>
      <c r="J31" s="1" t="s">
        <v>97</v>
      </c>
    </row>
    <row r="32" spans="2:10" x14ac:dyDescent="0.2">
      <c r="B32" s="5"/>
      <c r="C32" s="4" t="s">
        <v>108</v>
      </c>
      <c r="I32" s="2">
        <f>Anexo_02!T21</f>
        <v>20</v>
      </c>
      <c r="J32" s="1" t="s">
        <v>97</v>
      </c>
    </row>
    <row r="33" spans="2:10" x14ac:dyDescent="0.2">
      <c r="B33" s="5"/>
      <c r="C33" s="4" t="s">
        <v>66</v>
      </c>
      <c r="I33" s="2">
        <f>Anexo_02!T22</f>
        <v>15</v>
      </c>
      <c r="J33" s="1" t="s">
        <v>97</v>
      </c>
    </row>
    <row r="34" spans="2:10" x14ac:dyDescent="0.2">
      <c r="B34" s="5"/>
      <c r="C34" s="4" t="s">
        <v>109</v>
      </c>
      <c r="I34" s="2">
        <f>Anexo_02!T23</f>
        <v>10</v>
      </c>
      <c r="J34" s="1" t="s">
        <v>97</v>
      </c>
    </row>
    <row r="35" spans="2:10" x14ac:dyDescent="0.2">
      <c r="B35" s="2"/>
      <c r="C35" s="1" t="s">
        <v>101</v>
      </c>
      <c r="I35" s="2">
        <f>Anexo_02!R34</f>
        <v>0</v>
      </c>
      <c r="J35" s="1" t="s">
        <v>97</v>
      </c>
    </row>
    <row r="36" spans="2:10" ht="21.75" customHeight="1" thickBot="1" x14ac:dyDescent="0.25">
      <c r="C36" s="27" t="s">
        <v>35</v>
      </c>
      <c r="D36" s="28"/>
      <c r="E36" s="28"/>
      <c r="F36" s="28"/>
      <c r="G36" s="28"/>
      <c r="H36" s="28"/>
      <c r="I36" s="174">
        <f>SUM(I23:I35)</f>
        <v>175</v>
      </c>
      <c r="J36" s="175" t="s">
        <v>97</v>
      </c>
    </row>
    <row r="37" spans="2:10" s="4" customFormat="1" ht="18" customHeight="1" thickTop="1" x14ac:dyDescent="0.25"/>
    <row r="38" spans="2:10" ht="15.75" x14ac:dyDescent="0.25">
      <c r="I38" s="72" t="str">
        <f>IF(I36=I13,"","NO COINCIDE")</f>
        <v/>
      </c>
    </row>
  </sheetData>
  <mergeCells count="3">
    <mergeCell ref="E7:F7"/>
    <mergeCell ref="B4:K4"/>
    <mergeCell ref="B2:K2"/>
  </mergeCells>
  <printOptions horizontalCentered="1"/>
  <pageMargins left="0.47244094488188981" right="0.43307086614173229" top="0.74803149606299213" bottom="0.43307086614173229" header="0" footer="0"/>
  <pageSetup paperSize="9" scale="9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Anexo_01</vt:lpstr>
      <vt:lpstr>Anexo_02</vt:lpstr>
      <vt:lpstr>Anexo_03</vt:lpstr>
      <vt:lpstr>Anexo 04</vt:lpstr>
      <vt:lpstr>Anexo_05</vt:lpstr>
      <vt:lpstr>'Anexo 04'!Área_de_impresión</vt:lpstr>
      <vt:lpstr>Anexo_01!Área_de_impresión</vt:lpstr>
      <vt:lpstr>Anexo_02!Área_de_impresión</vt:lpstr>
      <vt:lpstr>Anexo_03!Área_de_impresión</vt:lpstr>
      <vt:lpstr>Anexo_01!Criterios</vt:lpstr>
      <vt:lpstr>Anexo_01!Títulos_a_imprimir</vt:lpstr>
      <vt:lpstr>Anexo_03!Títulos_a_imprimir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2024-12-04T05:00:43Z</dcterms:modified>
</cp:coreProperties>
</file>